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3"/>
  <workbookPr defaultThemeVersion="166925"/>
  <mc:AlternateContent xmlns:mc="http://schemas.openxmlformats.org/markup-compatibility/2006">
    <mc:Choice Requires="x15">
      <x15ac:absPath xmlns:x15ac="http://schemas.microsoft.com/office/spreadsheetml/2010/11/ac" url="/Volumes/USB20FD/***QIC-AG/*EXTENSION/Continuum Assessment/"/>
    </mc:Choice>
  </mc:AlternateContent>
  <xr:revisionPtr revIDLastSave="0" documentId="13_ncr:1_{E053C188-5E0B-CD49-AD73-EAAC3CECCA8E}" xr6:coauthVersionLast="46" xr6:coauthVersionMax="46" xr10:uidLastSave="{00000000-0000-0000-0000-000000000000}"/>
  <workbookProtection lockStructure="1"/>
  <bookViews>
    <workbookView xWindow="1300" yWindow="460" windowWidth="27480" windowHeight="16240" xr2:uid="{00000000-000D-0000-FFFF-FFFF00000000}"/>
  </bookViews>
  <sheets>
    <sheet name="Instructions" sheetId="6" r:id="rId1"/>
    <sheet name="Quality metrics" sheetId="1" r:id="rId2"/>
    <sheet name="Accessibility metrics" sheetId="4" r:id="rId3"/>
    <sheet name="Your results" sheetId="7" r:id="rId4"/>
    <sheet name="Your results charted" sheetId="3" r:id="rId5"/>
  </sheets>
  <definedNames>
    <definedName name="_gjdgxs" localSheetId="1">'Quality metrics'!#REF!</definedName>
    <definedName name="_xlnm.Print_Area" localSheetId="2">'Accessibility metrics'!$A$1:$L$73</definedName>
    <definedName name="_xlnm.Print_Area" localSheetId="0">Instructions!$A$1:$K$29</definedName>
    <definedName name="_xlnm.Print_Area" localSheetId="1">'Quality metrics'!$A$1:$J$73</definedName>
    <definedName name="_xlnm.Print_Area" localSheetId="3">'Your results'!$A$1:$C$73</definedName>
    <definedName name="_xlnm.Print_Area" localSheetId="4">'Your results charted'!$A$1:$V$20</definedName>
    <definedName name="Z_A75AD510_1CBD_1F4A_9BDA_EC1BCF4BCCE8_.wvu.Cols" localSheetId="1" hidden="1">'Quality metrics'!$O:$O</definedName>
    <definedName name="Z_A75AD510_1CBD_1F4A_9BDA_EC1BCF4BCCE8_.wvu.Cols" localSheetId="4" hidden="1">'Your results charted'!$D:$F</definedName>
    <definedName name="Z_A75AD510_1CBD_1F4A_9BDA_EC1BCF4BCCE8_.wvu.PrintArea" localSheetId="2" hidden="1">'Accessibility metrics'!$A$1:$L$73</definedName>
    <definedName name="Z_A75AD510_1CBD_1F4A_9BDA_EC1BCF4BCCE8_.wvu.PrintArea" localSheetId="0" hidden="1">Instructions!$A$1:$K$29</definedName>
    <definedName name="Z_A75AD510_1CBD_1F4A_9BDA_EC1BCF4BCCE8_.wvu.PrintArea" localSheetId="1" hidden="1">'Quality metrics'!$A$1:$J$73</definedName>
    <definedName name="Z_A75AD510_1CBD_1F4A_9BDA_EC1BCF4BCCE8_.wvu.PrintArea" localSheetId="3" hidden="1">'Your results'!$A$1:$C$73</definedName>
    <definedName name="Z_A75AD510_1CBD_1F4A_9BDA_EC1BCF4BCCE8_.wvu.PrintArea" localSheetId="4" hidden="1">'Your results charted'!$A$1:$V$20</definedName>
  </definedNames>
  <calcPr calcId="191029"/>
  <customWorkbookViews>
    <customWorkbookView name="Quality Tab" guid="{A75AD510-1CBD-1F4A-9BDA-EC1BCF4BCCE8}" xWindow="90" yWindow="23" windowWidth="1311" windowHeight="812"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2" i="4" l="1"/>
  <c r="K54" i="4" l="1"/>
  <c r="I54" i="1"/>
  <c r="I72" i="1"/>
  <c r="C20" i="1"/>
  <c r="C54" i="1"/>
  <c r="D20" i="1" l="1"/>
  <c r="C72" i="1" l="1"/>
  <c r="D54" i="1"/>
  <c r="L71" i="4" l="1"/>
  <c r="C71" i="7" s="1"/>
  <c r="L70" i="4"/>
  <c r="C70" i="7" s="1"/>
  <c r="L69" i="4"/>
  <c r="C69" i="7" s="1"/>
  <c r="L68" i="4"/>
  <c r="C68" i="7" s="1"/>
  <c r="L67" i="4"/>
  <c r="L66" i="4"/>
  <c r="C66" i="7" s="1"/>
  <c r="L65" i="4"/>
  <c r="C65" i="7" s="1"/>
  <c r="L64" i="4"/>
  <c r="C64" i="7" s="1"/>
  <c r="L63" i="4"/>
  <c r="L62" i="4"/>
  <c r="L61" i="4"/>
  <c r="C61" i="7" s="1"/>
  <c r="L60" i="4"/>
  <c r="C60" i="7" s="1"/>
  <c r="L59" i="4"/>
  <c r="C59" i="7" s="1"/>
  <c r="L58" i="4"/>
  <c r="C58" i="7" s="1"/>
  <c r="J71" i="1"/>
  <c r="B71" i="7" s="1"/>
  <c r="J70" i="1"/>
  <c r="B70" i="7" s="1"/>
  <c r="J69" i="1"/>
  <c r="B69" i="7" s="1"/>
  <c r="J68" i="1"/>
  <c r="B68" i="7" s="1"/>
  <c r="J67" i="1"/>
  <c r="B67" i="7" s="1"/>
  <c r="J66" i="1"/>
  <c r="B66" i="7" s="1"/>
  <c r="J65" i="1"/>
  <c r="B65" i="7" s="1"/>
  <c r="J64" i="1"/>
  <c r="B64" i="7" s="1"/>
  <c r="J63" i="1"/>
  <c r="B63" i="7" s="1"/>
  <c r="J62" i="1"/>
  <c r="B62" i="7" s="1"/>
  <c r="J61" i="1"/>
  <c r="B61" i="7" s="1"/>
  <c r="J60" i="1"/>
  <c r="B60" i="7" s="1"/>
  <c r="J59" i="1"/>
  <c r="B59" i="7" s="1"/>
  <c r="C67" i="7"/>
  <c r="C63" i="7"/>
  <c r="C62" i="7"/>
  <c r="G28" i="4"/>
  <c r="F28" i="4"/>
  <c r="E28" i="4"/>
  <c r="D28" i="4"/>
  <c r="A53" i="7"/>
  <c r="A52" i="7"/>
  <c r="A51" i="7"/>
  <c r="A50" i="7"/>
  <c r="A49" i="7"/>
  <c r="A48" i="7"/>
  <c r="A47" i="7"/>
  <c r="A46" i="7"/>
  <c r="A45" i="7"/>
  <c r="A44" i="7"/>
  <c r="A43" i="7"/>
  <c r="A42" i="7"/>
  <c r="A41" i="7"/>
  <c r="A40" i="7"/>
  <c r="A39" i="7"/>
  <c r="A38" i="7"/>
  <c r="A37" i="7"/>
  <c r="A36" i="7"/>
  <c r="A35" i="7"/>
  <c r="A34" i="7"/>
  <c r="A33" i="7"/>
  <c r="A32" i="7"/>
  <c r="A31" i="7"/>
  <c r="A53" i="4"/>
  <c r="A52" i="4"/>
  <c r="A51" i="4"/>
  <c r="A50" i="4"/>
  <c r="A49" i="4"/>
  <c r="A48" i="4"/>
  <c r="A47" i="4"/>
  <c r="A46" i="4"/>
  <c r="A45" i="4"/>
  <c r="A44" i="4"/>
  <c r="A43" i="4"/>
  <c r="A42" i="4"/>
  <c r="A41" i="4"/>
  <c r="A40" i="4"/>
  <c r="A39" i="4"/>
  <c r="A38" i="4"/>
  <c r="A37" i="4"/>
  <c r="A36" i="4"/>
  <c r="A35" i="4"/>
  <c r="A34" i="4"/>
  <c r="A33" i="4"/>
  <c r="A31" i="4"/>
  <c r="L53" i="4"/>
  <c r="C53" i="7" s="1"/>
  <c r="L52" i="4"/>
  <c r="C52" i="7" s="1"/>
  <c r="L51" i="4"/>
  <c r="C51" i="7" s="1"/>
  <c r="L50" i="4"/>
  <c r="C50" i="7" s="1"/>
  <c r="L49" i="4"/>
  <c r="C49" i="7" s="1"/>
  <c r="L48" i="4"/>
  <c r="C48" i="7" s="1"/>
  <c r="L47" i="4"/>
  <c r="C47" i="7" s="1"/>
  <c r="J53" i="1"/>
  <c r="B53" i="7" s="1"/>
  <c r="J52" i="1"/>
  <c r="B52" i="7" s="1"/>
  <c r="J51" i="1"/>
  <c r="B51" i="7" s="1"/>
  <c r="J50" i="1"/>
  <c r="B50" i="7" s="1"/>
  <c r="J49" i="1"/>
  <c r="B49" i="7" s="1"/>
  <c r="J48" i="1"/>
  <c r="B48" i="7" s="1"/>
  <c r="J47" i="1"/>
  <c r="B47" i="7" s="1"/>
  <c r="J25" i="1"/>
  <c r="B25" i="7" s="1"/>
  <c r="L24" i="4"/>
  <c r="C24" i="7" s="1"/>
  <c r="A71" i="7"/>
  <c r="A70" i="7"/>
  <c r="A69" i="7"/>
  <c r="A68" i="7"/>
  <c r="A67" i="7"/>
  <c r="A66" i="7"/>
  <c r="A65" i="7"/>
  <c r="A64" i="7"/>
  <c r="A63" i="7"/>
  <c r="A62" i="7"/>
  <c r="A61" i="7"/>
  <c r="A60" i="7"/>
  <c r="A59" i="7"/>
  <c r="A58" i="7"/>
  <c r="A57" i="7"/>
  <c r="L45" i="4"/>
  <c r="C45" i="7" s="1"/>
  <c r="L44" i="4"/>
  <c r="C44" i="7" s="1"/>
  <c r="L43" i="4"/>
  <c r="C43" i="7" s="1"/>
  <c r="L42" i="4"/>
  <c r="C42" i="7" s="1"/>
  <c r="L41" i="4"/>
  <c r="C41" i="7" s="1"/>
  <c r="L40" i="4"/>
  <c r="C40" i="7" s="1"/>
  <c r="L39" i="4"/>
  <c r="C39" i="7" s="1"/>
  <c r="L38" i="4"/>
  <c r="C38" i="7" s="1"/>
  <c r="L37" i="4"/>
  <c r="C37" i="7" s="1"/>
  <c r="L36" i="4"/>
  <c r="C36" i="7" s="1"/>
  <c r="L35" i="4"/>
  <c r="C35" i="7" s="1"/>
  <c r="L34" i="4"/>
  <c r="C34" i="7" s="1"/>
  <c r="L33" i="4"/>
  <c r="C33" i="7" s="1"/>
  <c r="L32" i="4"/>
  <c r="C32" i="7" s="1"/>
  <c r="A71" i="4"/>
  <c r="A70" i="4"/>
  <c r="A69" i="4"/>
  <c r="A68" i="4"/>
  <c r="A67" i="4"/>
  <c r="A66" i="4"/>
  <c r="A65" i="4"/>
  <c r="A64" i="4"/>
  <c r="A63" i="4"/>
  <c r="A62" i="4"/>
  <c r="A61" i="4"/>
  <c r="A60" i="4"/>
  <c r="A59" i="4"/>
  <c r="A58" i="4"/>
  <c r="A57" i="4"/>
  <c r="J46" i="1"/>
  <c r="B46" i="7" s="1"/>
  <c r="J45" i="1"/>
  <c r="B45" i="7" s="1"/>
  <c r="J44" i="1"/>
  <c r="B44" i="7" s="1"/>
  <c r="J43" i="1"/>
  <c r="B43" i="7" s="1"/>
  <c r="J42" i="1"/>
  <c r="B42" i="7" s="1"/>
  <c r="J41" i="1"/>
  <c r="B41" i="7" s="1"/>
  <c r="J40" i="1"/>
  <c r="B40" i="7" s="1"/>
  <c r="J39" i="1"/>
  <c r="B39" i="7" s="1"/>
  <c r="J38" i="1"/>
  <c r="B38" i="7" s="1"/>
  <c r="J37" i="1"/>
  <c r="B37" i="7" s="1"/>
  <c r="J36" i="1"/>
  <c r="B36" i="7" s="1"/>
  <c r="J35" i="1"/>
  <c r="B35" i="7" s="1"/>
  <c r="A27" i="7"/>
  <c r="A26" i="7"/>
  <c r="A25" i="7"/>
  <c r="A24" i="7"/>
  <c r="A23" i="7"/>
  <c r="A27" i="4"/>
  <c r="A26" i="4"/>
  <c r="A25" i="4"/>
  <c r="A24" i="4"/>
  <c r="A23" i="4"/>
  <c r="A19" i="4"/>
  <c r="A18" i="4"/>
  <c r="A17" i="4"/>
  <c r="A16" i="4"/>
  <c r="A15" i="4"/>
  <c r="A14" i="4"/>
  <c r="A13" i="4"/>
  <c r="A12" i="4"/>
  <c r="A11" i="4"/>
  <c r="A10" i="4"/>
  <c r="A9" i="4"/>
  <c r="A8" i="4"/>
  <c r="A19" i="7"/>
  <c r="A18" i="7"/>
  <c r="A17" i="7"/>
  <c r="A16" i="7"/>
  <c r="A15" i="7"/>
  <c r="A14" i="7"/>
  <c r="A13" i="7"/>
  <c r="A12" i="7"/>
  <c r="A11" i="7"/>
  <c r="A10" i="7"/>
  <c r="A9" i="7"/>
  <c r="A8" i="7"/>
  <c r="A7" i="7"/>
  <c r="A6" i="7"/>
  <c r="A5" i="7"/>
  <c r="A4" i="7"/>
  <c r="A4" i="4"/>
  <c r="A7" i="4"/>
  <c r="A6" i="4"/>
  <c r="A5" i="4"/>
  <c r="L18" i="4"/>
  <c r="C18" i="7" s="1"/>
  <c r="L17" i="4"/>
  <c r="C17" i="7" s="1"/>
  <c r="L16" i="4"/>
  <c r="C16" i="7" s="1"/>
  <c r="L15" i="4"/>
  <c r="C15" i="7" s="1"/>
  <c r="L14" i="4"/>
  <c r="C14" i="7" s="1"/>
  <c r="L13" i="4"/>
  <c r="C13" i="7" s="1"/>
  <c r="L12" i="4"/>
  <c r="C12" i="7" s="1"/>
  <c r="L11" i="4"/>
  <c r="C11" i="7" s="1"/>
  <c r="L10" i="4"/>
  <c r="C10" i="7" s="1"/>
  <c r="L9" i="4"/>
  <c r="C9" i="7" s="1"/>
  <c r="L8" i="4"/>
  <c r="C8" i="7" s="1"/>
  <c r="L7" i="4"/>
  <c r="C7" i="7" s="1"/>
  <c r="J19" i="1"/>
  <c r="J18" i="1"/>
  <c r="B18" i="7" s="1"/>
  <c r="J17" i="1"/>
  <c r="B17" i="7" s="1"/>
  <c r="J16" i="1"/>
  <c r="B16" i="7" s="1"/>
  <c r="J15" i="1"/>
  <c r="B15" i="7" s="1"/>
  <c r="J14" i="1"/>
  <c r="B14" i="7" s="1"/>
  <c r="J13" i="1"/>
  <c r="B13" i="7" s="1"/>
  <c r="J12" i="1"/>
  <c r="B12" i="7" s="1"/>
  <c r="J11" i="1"/>
  <c r="B11" i="7" s="1"/>
  <c r="J10" i="1"/>
  <c r="B10" i="7" s="1"/>
  <c r="J9" i="1"/>
  <c r="B9" i="7" s="1"/>
  <c r="J8" i="1"/>
  <c r="B8" i="7" s="1"/>
  <c r="J7" i="1"/>
  <c r="B7" i="7" s="1"/>
  <c r="K72" i="4" l="1"/>
  <c r="J72" i="4"/>
  <c r="I72" i="4"/>
  <c r="H72" i="4"/>
  <c r="G72" i="4"/>
  <c r="F72" i="4"/>
  <c r="E72" i="4"/>
  <c r="D72" i="4"/>
  <c r="C72" i="4"/>
  <c r="J54" i="4"/>
  <c r="I54" i="4"/>
  <c r="H54" i="4"/>
  <c r="G54" i="4"/>
  <c r="F54" i="4"/>
  <c r="E54" i="4"/>
  <c r="D54" i="4"/>
  <c r="C54" i="4"/>
  <c r="K28" i="4"/>
  <c r="J28" i="4"/>
  <c r="I28" i="4"/>
  <c r="H28" i="4"/>
  <c r="C28" i="4"/>
  <c r="L27" i="4"/>
  <c r="C27" i="7" s="1"/>
  <c r="L25" i="4"/>
  <c r="C25" i="7" s="1"/>
  <c r="K20" i="4"/>
  <c r="J20" i="4"/>
  <c r="I20" i="4"/>
  <c r="H20" i="4"/>
  <c r="G20" i="4"/>
  <c r="F20" i="4"/>
  <c r="E20" i="4"/>
  <c r="D20" i="4"/>
  <c r="C20" i="4"/>
  <c r="L19" i="4"/>
  <c r="C19" i="7" s="1"/>
  <c r="H72" i="1"/>
  <c r="G72" i="1"/>
  <c r="F72" i="1"/>
  <c r="E72" i="1"/>
  <c r="D72" i="1"/>
  <c r="J27" i="1"/>
  <c r="B27" i="7" s="1"/>
  <c r="J24" i="1"/>
  <c r="B24" i="7" s="1"/>
  <c r="I28" i="1"/>
  <c r="H28" i="1"/>
  <c r="G28" i="1"/>
  <c r="F28" i="1"/>
  <c r="E28" i="1"/>
  <c r="D28" i="1"/>
  <c r="C28" i="1"/>
  <c r="B19" i="7"/>
  <c r="I20" i="1"/>
  <c r="H20" i="1"/>
  <c r="G20" i="1"/>
  <c r="F20" i="1"/>
  <c r="E20" i="1"/>
  <c r="L57" i="4" l="1"/>
  <c r="C57" i="7" s="1"/>
  <c r="L46" i="4"/>
  <c r="C46" i="7" s="1"/>
  <c r="L31" i="4"/>
  <c r="C31" i="7" s="1"/>
  <c r="L26" i="4"/>
  <c r="C26" i="7" s="1"/>
  <c r="L23" i="4"/>
  <c r="C23" i="7" s="1"/>
  <c r="L6" i="4"/>
  <c r="L5" i="4"/>
  <c r="L4" i="4"/>
  <c r="C4" i="7" l="1"/>
  <c r="C5" i="7"/>
  <c r="C6" i="7"/>
  <c r="L72" i="4"/>
  <c r="C72" i="7" s="1"/>
  <c r="L54" i="4"/>
  <c r="C54" i="7" s="1"/>
  <c r="L28" i="4"/>
  <c r="C28" i="7" s="1"/>
  <c r="L20" i="4"/>
  <c r="C4" i="3" l="1"/>
  <c r="H4" i="3" s="1"/>
  <c r="C5" i="3"/>
  <c r="H5" i="3" s="1"/>
  <c r="C3" i="3"/>
  <c r="H3" i="3" s="1"/>
  <c r="C2" i="3"/>
  <c r="H2" i="3" s="1"/>
  <c r="C20" i="7"/>
  <c r="E54" i="1"/>
  <c r="F54" i="1"/>
  <c r="G54" i="1"/>
  <c r="H54" i="1"/>
  <c r="J5" i="1" l="1"/>
  <c r="B5" i="7" s="1"/>
  <c r="J6" i="1"/>
  <c r="J23" i="1"/>
  <c r="J26" i="1"/>
  <c r="B26" i="7" s="1"/>
  <c r="J31" i="1"/>
  <c r="J32" i="1"/>
  <c r="J33" i="1"/>
  <c r="B33" i="7" s="1"/>
  <c r="J34" i="1"/>
  <c r="B34" i="7" s="1"/>
  <c r="J57" i="1"/>
  <c r="B57" i="7" s="1"/>
  <c r="J58" i="1"/>
  <c r="B58" i="7" s="1"/>
  <c r="J4" i="1"/>
  <c r="B4" i="7" s="1"/>
  <c r="B31" i="7" l="1"/>
  <c r="B23" i="7"/>
  <c r="B6" i="7"/>
  <c r="B32" i="7"/>
  <c r="J20" i="1"/>
  <c r="J54" i="1"/>
  <c r="B54" i="7" s="1"/>
  <c r="J28" i="1"/>
  <c r="B28" i="7" s="1"/>
  <c r="J72" i="1"/>
  <c r="B72" i="7" s="1"/>
  <c r="B2" i="3" l="1"/>
  <c r="G2" i="3" s="1"/>
  <c r="B20" i="7"/>
  <c r="B5" i="3"/>
  <c r="G5" i="3" s="1"/>
  <c r="B3" i="3"/>
  <c r="G3" i="3" s="1"/>
  <c r="B4" i="3"/>
  <c r="G4" i="3" s="1"/>
</calcChain>
</file>

<file path=xl/sharedStrings.xml><?xml version="1.0" encoding="utf-8"?>
<sst xmlns="http://schemas.openxmlformats.org/spreadsheetml/2006/main" count="458" uniqueCount="76">
  <si>
    <t>Adoption/ permanency-competent</t>
  </si>
  <si>
    <t>Trauma-informed</t>
  </si>
  <si>
    <t>Designed with family and youth input and feedback</t>
  </si>
  <si>
    <t>Outcome-evaluated/ evidence-based (with positive results)</t>
  </si>
  <si>
    <t>Service</t>
  </si>
  <si>
    <t>Average</t>
  </si>
  <si>
    <t>Financially accessible</t>
  </si>
  <si>
    <t>Geographically accessible</t>
  </si>
  <si>
    <t>Well known/publicized</t>
  </si>
  <si>
    <t>Broad eligibility</t>
  </si>
  <si>
    <t>Culturally relevant and accessible</t>
  </si>
  <si>
    <t>Average Quality</t>
  </si>
  <si>
    <t>Average Accessibility</t>
  </si>
  <si>
    <t>Size</t>
  </si>
  <si>
    <t>Provided  (yes/no) </t>
  </si>
  <si>
    <t>Accessibility</t>
  </si>
  <si>
    <t>Quality</t>
  </si>
  <si>
    <r>
      <t>[</t>
    </r>
    <r>
      <rPr>
        <b/>
        <i/>
        <sz val="12"/>
        <color theme="1"/>
        <rFont val="Arial"/>
        <family val="2"/>
      </rPr>
      <t>Other items identified by the child welfare system</t>
    </r>
    <r>
      <rPr>
        <b/>
        <sz val="12"/>
        <color theme="1"/>
        <rFont val="Arial"/>
        <family val="2"/>
      </rPr>
      <t>]</t>
    </r>
  </si>
  <si>
    <t>Scale: 1=Poor; 2=Fair; 3=Good; 4=Excellent</t>
  </si>
  <si>
    <t>Quick reference to using this tool:</t>
  </si>
  <si>
    <t>Support Services Assessment Tool</t>
  </si>
  <si>
    <t xml:space="preserve">AdoptUSKids is operated by the Adoption Exchange Association and is made possible by grant number 90CO113 from the Children’s Bureau. The contents 
of this resource are solely the responsibility of the Adoption Exchange Association and do not necessarily represent the official views of the Children’s 
Bureau, ACYF, ACF, or HHS. </t>
  </si>
  <si>
    <t>Using this chart</t>
  </si>
  <si>
    <t>Cell O8</t>
  </si>
  <si>
    <t>Cell O15</t>
  </si>
  <si>
    <t>Cell O23</t>
  </si>
  <si>
    <t>Cell O29</t>
  </si>
  <si>
    <t>Scale:</t>
  </si>
  <si>
    <t>1=Poor</t>
  </si>
  <si>
    <t>2=Fair</t>
  </si>
  <si>
    <t>3=Good</t>
  </si>
  <si>
    <t>4=Excellent</t>
  </si>
  <si>
    <t>This chart uses the overall average domain ratings of each service category. This corresponds to the following cells within the sheets for both quality and accessibility metrics.</t>
  </si>
  <si>
    <t>Service category (label)</t>
  </si>
  <si>
    <t>4) The average ratings across both quality and accessibility metrics can be seen in the "your results" sheet</t>
  </si>
  <si>
    <t>5) Use the sheet labeled "your results charted" to understand your results in charts/graphs. This tool automatically compiles your results into a four-quadrant matrix model within this sheet.</t>
  </si>
  <si>
    <t>We encourage you to adjust this tool to the needs of your system by adding additional services (rows), additional metrics (columns), and additional charts and graphs to better understand your results.</t>
  </si>
  <si>
    <t>Average quality</t>
  </si>
  <si>
    <t>Average accessibility</t>
  </si>
  <si>
    <t>Family-focused</t>
  </si>
  <si>
    <t>Rapid availability</t>
  </si>
  <si>
    <t>Ongoing availability/sustainability</t>
  </si>
  <si>
    <t>Selective</t>
  </si>
  <si>
    <t>Indicated</t>
  </si>
  <si>
    <t>Intensive</t>
  </si>
  <si>
    <t>SELECTIVE</t>
  </si>
  <si>
    <t>INDICATED</t>
  </si>
  <si>
    <t>INTENSIVE</t>
  </si>
  <si>
    <t>UNIVERSAL</t>
  </si>
  <si>
    <t>Intervals</t>
  </si>
  <si>
    <t>Interval</t>
  </si>
  <si>
    <t>Universal</t>
  </si>
  <si>
    <t>Service Quality and Accessibility Assessment</t>
  </si>
  <si>
    <t>Average Universal</t>
  </si>
  <si>
    <t>Average Selective</t>
  </si>
  <si>
    <t>Average Indicated</t>
  </si>
  <si>
    <t>Average Intensive</t>
  </si>
  <si>
    <t xml:space="preserve"> </t>
  </si>
  <si>
    <t>Average intensive</t>
  </si>
  <si>
    <t>Average indicated</t>
  </si>
  <si>
    <t>Average selective</t>
  </si>
  <si>
    <t>Average universal</t>
  </si>
  <si>
    <t>UNIVERAL</t>
  </si>
  <si>
    <t>Average univeral</t>
  </si>
  <si>
    <t xml:space="preserve">Universal </t>
  </si>
  <si>
    <t xml:space="preserve">Indicated </t>
  </si>
  <si>
    <t>intensive</t>
  </si>
  <si>
    <t xml:space="preserve">  </t>
  </si>
  <si>
    <t xml:space="preserve">This is one example of a method to understand your results, and you may wish to use other charting/graphing methods to represent your data. For more information, please refer to the Support Services Assessment Tool Guide Instructions and Considerations, available at adoptuskids.org/for-professionals. </t>
  </si>
  <si>
    <t>Published by AdoptUSKids July 2019, Adapted by QIC-AG January 2020</t>
  </si>
  <si>
    <t>Funded through the Department of Health and Human Services, Administration for Children and Families, Children's Bureau, Grant #90CO1122-01-00. The contents of this  presentation do not necessarily reflect the views or policies of the funders, nor does mention of trade names, commercial products or organizations imply endorsement by the U.S. Department of Health and Human Services. This information is in the public domain. Readers are encouraged to copy and share it, but  please credit Spaulding for Children.</t>
  </si>
  <si>
    <t>This tool was originally designed by AdoptUSKids to help child welfare system administrators strengthen support services for foster, adoptive, and kinship families through a process of assessing the existing service array for both quality and accessibility. The goal is to identify areas of strength, as well as gaps that need to be addressed.  The Quality Improvement Center for Adoption and Guardianship Support and Preservation (QIC-AG) adapted the tool for use with its partner sites.  The modification made to the tool was to help sites organize services being rated into the QIC-AG Continuum of Services Intervals.</t>
  </si>
  <si>
    <r>
      <t xml:space="preserve">The original assessment tool is best understood when reviewed alongside its companion document, </t>
    </r>
    <r>
      <rPr>
        <i/>
        <sz val="12"/>
        <color theme="1"/>
        <rFont val="Calibri"/>
        <family val="2"/>
        <scheme val="minor"/>
      </rPr>
      <t xml:space="preserve">Guide to the AdoptUSKids Support Services Assessment Tool: Instructions and Considerations. </t>
    </r>
    <r>
      <rPr>
        <sz val="12"/>
        <color theme="1"/>
        <rFont val="Calibri"/>
        <family val="2"/>
        <scheme val="minor"/>
      </rPr>
      <t>The guide is available at adoptuskids.org/for-professionals. On pag</t>
    </r>
    <r>
      <rPr>
        <sz val="12"/>
        <rFont val="Calibri"/>
        <family val="2"/>
        <scheme val="minor"/>
      </rPr>
      <t xml:space="preserve">e </t>
    </r>
    <r>
      <rPr>
        <sz val="12"/>
        <rFont val="Calibri (Body)_x0000_"/>
      </rPr>
      <t>15</t>
    </r>
    <r>
      <rPr>
        <sz val="12"/>
        <rFont val="Calibri"/>
        <family val="2"/>
        <scheme val="minor"/>
      </rPr>
      <t xml:space="preserve"> of t</t>
    </r>
    <r>
      <rPr>
        <sz val="12"/>
        <color theme="1"/>
        <rFont val="Calibri"/>
        <family val="2"/>
        <scheme val="minor"/>
      </rPr>
      <t>his guide, you will find a legend that defines the metrics, and scales used in this tool.</t>
    </r>
  </si>
  <si>
    <t>1) Determine services that are provided in your jurisdiction (yes/no)</t>
  </si>
  <si>
    <t>2) Rate all provided services along quality metrics (See Quality metrics sheet), using the provided scale (1 = poor, 2 = fair, 3 = good, 4 = excellent)</t>
  </si>
  <si>
    <t>3) Continue to rate all provided services along accessibility metrics (See Accessibility metrics sheet) using the same scale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</si>
</sst>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_);\(0.0\)"/>
  </numFmts>
  <fonts count="29">
    <font>
      <sz val="12"/>
      <color theme="1"/>
      <name val="Calibri"/>
      <family val="2"/>
      <scheme val="minor"/>
    </font>
    <font>
      <sz val="12"/>
      <color theme="1"/>
      <name val="Times New Roman"/>
      <family val="1"/>
    </font>
    <font>
      <sz val="11"/>
      <color rgb="FF000000"/>
      <name val="Arial"/>
      <family val="2"/>
    </font>
    <font>
      <b/>
      <sz val="13"/>
      <color theme="1"/>
      <name val="Times New Roman"/>
      <family val="1"/>
    </font>
    <font>
      <sz val="13"/>
      <color theme="1"/>
      <name val="Calibri"/>
      <family val="2"/>
      <scheme val="minor"/>
    </font>
    <font>
      <b/>
      <sz val="12"/>
      <color rgb="FF000000"/>
      <name val="Calibri"/>
      <family val="2"/>
    </font>
    <font>
      <sz val="12"/>
      <color rgb="FF000000"/>
      <name val="Calibri"/>
      <family val="2"/>
    </font>
    <font>
      <sz val="12"/>
      <color theme="1"/>
      <name val="Calibri"/>
      <family val="2"/>
    </font>
    <font>
      <b/>
      <sz val="14"/>
      <color theme="1"/>
      <name val="Arial"/>
      <family val="2"/>
    </font>
    <font>
      <b/>
      <sz val="13"/>
      <color theme="1"/>
      <name val="Arial"/>
      <family val="2"/>
    </font>
    <font>
      <sz val="12"/>
      <color theme="1"/>
      <name val="Arial"/>
      <family val="2"/>
    </font>
    <font>
      <b/>
      <sz val="12"/>
      <color theme="1"/>
      <name val="Arial"/>
      <family val="2"/>
    </font>
    <font>
      <b/>
      <sz val="12"/>
      <color rgb="FF000000"/>
      <name val="Arial"/>
      <family val="2"/>
    </font>
    <font>
      <b/>
      <i/>
      <sz val="12"/>
      <color theme="1"/>
      <name val="Arial"/>
      <family val="2"/>
    </font>
    <font>
      <b/>
      <sz val="16"/>
      <color theme="1"/>
      <name val="Arial"/>
      <family val="2"/>
    </font>
    <font>
      <b/>
      <sz val="10"/>
      <color theme="1"/>
      <name val="Arial"/>
      <family val="2"/>
    </font>
    <font>
      <b/>
      <sz val="12"/>
      <color theme="1"/>
      <name val="Calibri"/>
      <family val="2"/>
      <scheme val="minor"/>
    </font>
    <font>
      <b/>
      <sz val="18"/>
      <color theme="1"/>
      <name val="Calibri"/>
      <family val="2"/>
      <scheme val="minor"/>
    </font>
    <font>
      <i/>
      <sz val="10"/>
      <color theme="1"/>
      <name val="Times New Roman"/>
      <family val="1"/>
    </font>
    <font>
      <sz val="22"/>
      <color theme="1"/>
      <name val="Calibri (Body)_x0000_"/>
    </font>
    <font>
      <sz val="18"/>
      <color theme="1"/>
      <name val="Calibri"/>
      <family val="2"/>
      <scheme val="minor"/>
    </font>
    <font>
      <b/>
      <sz val="15"/>
      <color theme="1"/>
      <name val="Calibri"/>
      <family val="2"/>
      <scheme val="minor"/>
    </font>
    <font>
      <sz val="15"/>
      <color theme="1"/>
      <name val="Calibri"/>
      <family val="2"/>
      <scheme val="minor"/>
    </font>
    <font>
      <i/>
      <sz val="12"/>
      <color theme="1"/>
      <name val="Calibri"/>
      <family val="2"/>
      <scheme val="minor"/>
    </font>
    <font>
      <sz val="12"/>
      <color rgb="FF000000"/>
      <name val="Arial"/>
      <family val="2"/>
    </font>
    <font>
      <i/>
      <sz val="11"/>
      <color theme="1"/>
      <name val="Calibri"/>
      <family val="2"/>
      <scheme val="minor"/>
    </font>
    <font>
      <sz val="12"/>
      <color rgb="FF000000"/>
      <name val="Palatino Linotype"/>
      <family val="1"/>
    </font>
    <font>
      <sz val="12"/>
      <name val="Calibri"/>
      <family val="2"/>
      <scheme val="minor"/>
    </font>
    <font>
      <sz val="12"/>
      <name val="Calibri (Body)_x0000_"/>
    </font>
  </fonts>
  <fills count="5">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top/>
      <bottom style="double">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top/>
      <bottom style="double">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13">
    <xf numFmtId="0" fontId="0" fillId="0" borderId="0" xfId="0"/>
    <xf numFmtId="164" fontId="0" fillId="0" borderId="1" xfId="0" applyNumberFormat="1" applyBorder="1" applyAlignment="1">
      <alignment horizontal="center" vertical="center" wrapText="1"/>
    </xf>
    <xf numFmtId="164" fontId="0" fillId="0" borderId="4" xfId="0" applyNumberFormat="1" applyBorder="1" applyAlignment="1">
      <alignment horizontal="center" vertical="center" wrapText="1"/>
    </xf>
    <xf numFmtId="164" fontId="0" fillId="0" borderId="3" xfId="0" applyNumberFormat="1" applyBorder="1" applyAlignment="1">
      <alignment horizontal="center" vertical="center" wrapText="1"/>
    </xf>
    <xf numFmtId="0" fontId="0" fillId="0" borderId="0" xfId="0" applyBorder="1"/>
    <xf numFmtId="0" fontId="0" fillId="0" borderId="1" xfId="0" applyBorder="1" applyAlignment="1">
      <alignment vertical="center"/>
    </xf>
    <xf numFmtId="0" fontId="0" fillId="0" borderId="0" xfId="0" applyBorder="1" applyAlignment="1">
      <alignment vertical="center"/>
    </xf>
    <xf numFmtId="0" fontId="2" fillId="0" borderId="0" xfId="0" applyFont="1" applyBorder="1" applyAlignment="1">
      <alignment vertical="center"/>
    </xf>
    <xf numFmtId="0" fontId="3" fillId="2" borderId="1" xfId="0" applyFont="1" applyFill="1" applyBorder="1" applyAlignment="1">
      <alignment horizontal="left" vertical="center" wrapText="1"/>
    </xf>
    <xf numFmtId="0" fontId="4" fillId="0" borderId="0" xfId="0" applyFont="1" applyFill="1" applyBorder="1"/>
    <xf numFmtId="0" fontId="0" fillId="0" borderId="6" xfId="0" applyBorder="1" applyAlignment="1">
      <alignment vertical="center"/>
    </xf>
    <xf numFmtId="0" fontId="3" fillId="2" borderId="6" xfId="0" applyFont="1" applyFill="1" applyBorder="1" applyAlignment="1">
      <alignment horizontal="left" vertical="center" wrapText="1"/>
    </xf>
    <xf numFmtId="164" fontId="0" fillId="0" borderId="6" xfId="0" applyNumberFormat="1" applyBorder="1" applyAlignment="1">
      <alignment horizontal="center" vertical="center" wrapText="1"/>
    </xf>
    <xf numFmtId="164" fontId="0" fillId="0" borderId="0" xfId="0" applyNumberFormat="1"/>
    <xf numFmtId="0" fontId="0" fillId="0" borderId="0" xfId="0" applyAlignment="1"/>
    <xf numFmtId="165" fontId="0" fillId="0" borderId="3" xfId="0" applyNumberFormat="1" applyBorder="1" applyAlignment="1">
      <alignment horizontal="center" vertical="center" wrapText="1"/>
    </xf>
    <xf numFmtId="0" fontId="7" fillId="0" borderId="1" xfId="0" applyFont="1" applyBorder="1"/>
    <xf numFmtId="0" fontId="7" fillId="0" borderId="0" xfId="0" applyFont="1"/>
    <xf numFmtId="0" fontId="7" fillId="0" borderId="0" xfId="0" applyFont="1" applyBorder="1"/>
    <xf numFmtId="164" fontId="0" fillId="0" borderId="0" xfId="0" applyNumberFormat="1" applyBorder="1"/>
    <xf numFmtId="0" fontId="9" fillId="2" borderId="1" xfId="0" applyFont="1" applyFill="1" applyBorder="1" applyAlignment="1">
      <alignment horizontal="left" vertical="center" wrapText="1"/>
    </xf>
    <xf numFmtId="0" fontId="10" fillId="0" borderId="1" xfId="0" applyFont="1" applyBorder="1" applyAlignment="1">
      <alignment vertical="center" wrapText="1"/>
    </xf>
    <xf numFmtId="0" fontId="11" fillId="0" borderId="3" xfId="0" applyFont="1" applyBorder="1" applyAlignment="1">
      <alignment vertical="center" wrapText="1"/>
    </xf>
    <xf numFmtId="0" fontId="10" fillId="0" borderId="4" xfId="0" applyFont="1" applyBorder="1" applyAlignment="1">
      <alignment vertical="center" wrapText="1"/>
    </xf>
    <xf numFmtId="0" fontId="10" fillId="0" borderId="0" xfId="0" applyFont="1" applyBorder="1"/>
    <xf numFmtId="0" fontId="10" fillId="0" borderId="0" xfId="0" applyFont="1" applyFill="1" applyBorder="1"/>
    <xf numFmtId="0" fontId="10" fillId="0" borderId="0" xfId="0" applyFont="1" applyAlignment="1">
      <alignment textRotation="90"/>
    </xf>
    <xf numFmtId="0" fontId="10" fillId="0" borderId="0" xfId="0" applyFont="1"/>
    <xf numFmtId="0" fontId="8" fillId="2" borderId="1" xfId="0" applyFont="1" applyFill="1" applyBorder="1" applyAlignment="1">
      <alignment horizontal="left" vertical="center" wrapText="1"/>
    </xf>
    <xf numFmtId="0" fontId="11" fillId="3" borderId="1" xfId="0" applyFont="1" applyFill="1" applyBorder="1" applyAlignment="1">
      <alignment horizontal="center" vertical="center" textRotation="90" wrapText="1"/>
    </xf>
    <xf numFmtId="0" fontId="12" fillId="3" borderId="1" xfId="0" applyFont="1" applyFill="1" applyBorder="1" applyAlignment="1">
      <alignment horizontal="center" vertical="center" textRotation="90" wrapText="1"/>
    </xf>
    <xf numFmtId="0" fontId="12" fillId="3" borderId="6" xfId="0" applyFont="1" applyFill="1" applyBorder="1" applyAlignment="1">
      <alignment horizontal="center" vertical="center" textRotation="90" wrapText="1"/>
    </xf>
    <xf numFmtId="0" fontId="15" fillId="3" borderId="1" xfId="0" applyFont="1" applyFill="1" applyBorder="1" applyAlignment="1">
      <alignment vertical="center"/>
    </xf>
    <xf numFmtId="0" fontId="14" fillId="3" borderId="1" xfId="0" applyFont="1" applyFill="1" applyBorder="1" applyAlignment="1">
      <alignment wrapText="1"/>
    </xf>
    <xf numFmtId="0" fontId="0" fillId="0" borderId="0" xfId="0" applyAlignment="1">
      <alignment horizontal="left" wrapText="1"/>
    </xf>
    <xf numFmtId="0" fontId="11" fillId="0" borderId="0" xfId="0" applyFont="1" applyFill="1" applyBorder="1"/>
    <xf numFmtId="0" fontId="11" fillId="0" borderId="5" xfId="0" applyFont="1" applyBorder="1" applyAlignment="1">
      <alignment vertical="center" wrapText="1"/>
    </xf>
    <xf numFmtId="164" fontId="14" fillId="3" borderId="1" xfId="0" applyNumberFormat="1" applyFont="1" applyFill="1" applyBorder="1"/>
    <xf numFmtId="164" fontId="1" fillId="0" borderId="1" xfId="0" applyNumberFormat="1" applyFont="1" applyBorder="1"/>
    <xf numFmtId="164" fontId="1" fillId="2" borderId="1" xfId="0" applyNumberFormat="1" applyFont="1" applyFill="1" applyBorder="1"/>
    <xf numFmtId="164" fontId="1" fillId="0" borderId="0" xfId="0" applyNumberFormat="1" applyFont="1"/>
    <xf numFmtId="0" fontId="11" fillId="0" borderId="1" xfId="0" applyFont="1" applyFill="1" applyBorder="1" applyAlignment="1">
      <alignment horizontal="center" vertical="center" textRotation="90" wrapText="1"/>
    </xf>
    <xf numFmtId="0" fontId="10" fillId="0" borderId="5" xfId="0" applyFont="1" applyBorder="1" applyAlignment="1">
      <alignment vertical="center" wrapText="1"/>
    </xf>
    <xf numFmtId="164" fontId="0" fillId="0" borderId="5" xfId="0" applyNumberFormat="1" applyBorder="1" applyAlignment="1">
      <alignment horizontal="center" vertical="center" wrapText="1"/>
    </xf>
    <xf numFmtId="164" fontId="0" fillId="0" borderId="11" xfId="0" applyNumberFormat="1" applyBorder="1" applyAlignment="1">
      <alignment horizontal="center" vertical="center" wrapText="1"/>
    </xf>
    <xf numFmtId="0" fontId="11" fillId="0" borderId="0" xfId="0" applyFont="1" applyBorder="1" applyAlignment="1">
      <alignment vertical="center" wrapText="1"/>
    </xf>
    <xf numFmtId="0" fontId="11" fillId="0" borderId="1" xfId="0" applyFont="1" applyBorder="1" applyAlignment="1">
      <alignment vertical="center" wrapText="1"/>
    </xf>
    <xf numFmtId="0" fontId="0" fillId="0" borderId="0" xfId="0" applyAlignment="1"/>
    <xf numFmtId="164" fontId="0" fillId="0" borderId="0" xfId="0" applyNumberFormat="1" applyAlignment="1">
      <alignment horizontal="left"/>
    </xf>
    <xf numFmtId="0" fontId="16" fillId="0" borderId="8" xfId="0" applyFont="1" applyFill="1" applyBorder="1" applyAlignment="1">
      <alignment vertical="center"/>
    </xf>
    <xf numFmtId="0" fontId="16" fillId="0" borderId="0" xfId="0" applyFont="1" applyFill="1" applyBorder="1" applyAlignment="1">
      <alignment vertical="center"/>
    </xf>
    <xf numFmtId="0" fontId="21" fillId="0" borderId="0" xfId="0" applyFont="1" applyFill="1" applyBorder="1" applyAlignment="1">
      <alignment vertical="center"/>
    </xf>
    <xf numFmtId="0" fontId="0" fillId="0" borderId="0" xfId="0" applyAlignment="1">
      <alignment horizontal="left"/>
    </xf>
    <xf numFmtId="0" fontId="11" fillId="0" borderId="8" xfId="0" applyFont="1" applyBorder="1" applyAlignment="1">
      <alignment vertical="center" wrapText="1"/>
    </xf>
    <xf numFmtId="0" fontId="0" fillId="0" borderId="0" xfId="0" applyAlignment="1"/>
    <xf numFmtId="0" fontId="11" fillId="0" borderId="8" xfId="0" applyFont="1" applyBorder="1" applyAlignment="1">
      <alignment horizontal="center" vertical="center" wrapText="1"/>
    </xf>
    <xf numFmtId="0" fontId="11" fillId="0" borderId="0" xfId="0" applyFont="1" applyBorder="1" applyAlignment="1">
      <alignment horizontal="center" vertical="center" wrapText="1"/>
    </xf>
    <xf numFmtId="0" fontId="10" fillId="0" borderId="1" xfId="0" applyFont="1" applyBorder="1" applyAlignment="1">
      <alignment horizontal="left" vertical="center" wrapText="1"/>
    </xf>
    <xf numFmtId="0" fontId="7" fillId="0" borderId="5" xfId="0" applyFont="1" applyBorder="1"/>
    <xf numFmtId="0" fontId="7" fillId="0" borderId="0" xfId="0" applyFont="1" applyBorder="1" applyAlignment="1">
      <alignment vertical="center" wrapText="1"/>
    </xf>
    <xf numFmtId="0" fontId="6" fillId="0" borderId="0" xfId="0" applyFont="1" applyBorder="1" applyAlignment="1">
      <alignment vertical="center" wrapText="1"/>
    </xf>
    <xf numFmtId="0" fontId="6" fillId="0" borderId="0" xfId="0" applyFont="1" applyBorder="1" applyAlignment="1">
      <alignment horizontal="left" vertical="center" wrapText="1"/>
    </xf>
    <xf numFmtId="0" fontId="6" fillId="0" borderId="8" xfId="0" applyFont="1" applyBorder="1" applyAlignment="1">
      <alignment vertical="center" wrapText="1"/>
    </xf>
    <xf numFmtId="164" fontId="0" fillId="0" borderId="0" xfId="0" applyNumberFormat="1" applyBorder="1" applyAlignment="1">
      <alignment horizontal="left"/>
    </xf>
    <xf numFmtId="164" fontId="0" fillId="0" borderId="1" xfId="0" applyNumberFormat="1" applyFill="1" applyBorder="1" applyAlignment="1">
      <alignment horizontal="center" vertical="center" wrapText="1"/>
    </xf>
    <xf numFmtId="164" fontId="0" fillId="0" borderId="4" xfId="0" applyNumberFormat="1" applyFill="1" applyBorder="1" applyAlignment="1">
      <alignment horizontal="center" vertical="center" wrapText="1"/>
    </xf>
    <xf numFmtId="0" fontId="0" fillId="4" borderId="0" xfId="0" applyFill="1" applyBorder="1"/>
    <xf numFmtId="0" fontId="22" fillId="4" borderId="0" xfId="0" applyFont="1" applyFill="1" applyBorder="1"/>
    <xf numFmtId="0" fontId="0" fillId="4" borderId="0" xfId="0" applyFill="1" applyBorder="1" applyAlignment="1">
      <alignment horizontal="left"/>
    </xf>
    <xf numFmtId="0" fontId="22" fillId="3" borderId="0" xfId="0" applyFont="1" applyFill="1" applyBorder="1"/>
    <xf numFmtId="0" fontId="0" fillId="4" borderId="0" xfId="0" applyFill="1"/>
    <xf numFmtId="0" fontId="0" fillId="4" borderId="0" xfId="0" applyFill="1" applyAlignment="1">
      <alignment horizontal="left"/>
    </xf>
    <xf numFmtId="0" fontId="26" fillId="0" borderId="0" xfId="0" applyFont="1" applyAlignment="1">
      <alignment horizontal="left" vertical="center" readingOrder="1"/>
    </xf>
    <xf numFmtId="17" fontId="0" fillId="0" borderId="0" xfId="0" applyNumberFormat="1" applyAlignment="1">
      <alignment horizontal="center" wrapText="1"/>
    </xf>
    <xf numFmtId="0" fontId="0" fillId="0" borderId="0" xfId="0" applyAlignment="1">
      <alignment horizontal="center" wrapText="1"/>
    </xf>
    <xf numFmtId="0" fontId="18" fillId="0" borderId="0" xfId="0" applyFont="1" applyAlignment="1">
      <alignment vertical="top" wrapText="1"/>
    </xf>
    <xf numFmtId="0" fontId="0" fillId="0" borderId="0" xfId="0" applyAlignment="1">
      <alignment horizontal="center"/>
    </xf>
    <xf numFmtId="0" fontId="0" fillId="0" borderId="9" xfId="0" applyBorder="1" applyAlignment="1">
      <alignment horizontal="center"/>
    </xf>
    <xf numFmtId="0" fontId="0" fillId="0" borderId="0" xfId="0" applyAlignment="1">
      <alignment horizontal="left" wrapText="1"/>
    </xf>
    <xf numFmtId="0" fontId="0" fillId="0" borderId="0" xfId="0" applyAlignment="1">
      <alignment horizontal="left" vertical="center" wrapText="1"/>
    </xf>
    <xf numFmtId="0" fontId="17" fillId="3" borderId="7" xfId="0" applyFont="1" applyFill="1" applyBorder="1" applyAlignment="1">
      <alignment horizontal="center"/>
    </xf>
    <xf numFmtId="0" fontId="17" fillId="3" borderId="14" xfId="0" applyFont="1" applyFill="1" applyBorder="1" applyAlignment="1">
      <alignment horizontal="center"/>
    </xf>
    <xf numFmtId="0" fontId="17" fillId="3" borderId="15" xfId="0" applyFont="1" applyFill="1" applyBorder="1" applyAlignment="1">
      <alignment horizontal="center"/>
    </xf>
    <xf numFmtId="0" fontId="17" fillId="3" borderId="13" xfId="0" applyFont="1" applyFill="1" applyBorder="1" applyAlignment="1">
      <alignment horizontal="center"/>
    </xf>
    <xf numFmtId="0" fontId="17" fillId="3" borderId="10" xfId="0" applyFont="1" applyFill="1" applyBorder="1" applyAlignment="1">
      <alignment horizontal="center"/>
    </xf>
    <xf numFmtId="0" fontId="17" fillId="3" borderId="12" xfId="0" applyFont="1" applyFill="1" applyBorder="1" applyAlignment="1">
      <alignment horizontal="center"/>
    </xf>
    <xf numFmtId="0" fontId="0" fillId="0" borderId="0" xfId="0" applyFont="1" applyBorder="1" applyAlignment="1">
      <alignment horizontal="left" vertical="center" wrapText="1"/>
    </xf>
    <xf numFmtId="0" fontId="0" fillId="0" borderId="0" xfId="0" applyFont="1" applyAlignment="1">
      <alignment horizontal="left" vertical="center" wrapText="1"/>
    </xf>
    <xf numFmtId="0" fontId="16" fillId="0" borderId="0" xfId="0" applyFont="1" applyBorder="1" applyAlignment="1">
      <alignment horizontal="left" wrapText="1"/>
    </xf>
    <xf numFmtId="0" fontId="19" fillId="4" borderId="0" xfId="0" applyFont="1" applyFill="1" applyBorder="1" applyAlignment="1" applyProtection="1">
      <alignment horizontal="center"/>
      <protection locked="0"/>
    </xf>
    <xf numFmtId="164" fontId="20" fillId="3" borderId="9" xfId="0" applyNumberFormat="1" applyFont="1" applyFill="1" applyBorder="1" applyAlignment="1">
      <alignment horizontal="center"/>
    </xf>
    <xf numFmtId="164" fontId="23" fillId="0" borderId="2" xfId="0" applyNumberFormat="1" applyFont="1" applyBorder="1" applyAlignment="1">
      <alignment horizontal="center" vertical="center" wrapText="1"/>
    </xf>
    <xf numFmtId="164" fontId="23" fillId="0" borderId="17" xfId="0" applyNumberFormat="1" applyFont="1" applyBorder="1" applyAlignment="1">
      <alignment horizontal="center" vertical="center" wrapText="1"/>
    </xf>
    <xf numFmtId="164" fontId="23" fillId="0" borderId="16" xfId="0" applyNumberFormat="1" applyFont="1" applyBorder="1" applyAlignment="1">
      <alignment horizontal="center" vertical="center" wrapText="1"/>
    </xf>
    <xf numFmtId="164" fontId="25" fillId="0" borderId="2" xfId="0" applyNumberFormat="1" applyFont="1" applyBorder="1" applyAlignment="1">
      <alignment horizontal="center" vertical="center" wrapText="1"/>
    </xf>
    <xf numFmtId="164" fontId="25" fillId="0" borderId="17" xfId="0" applyNumberFormat="1" applyFont="1" applyBorder="1" applyAlignment="1">
      <alignment horizontal="center" vertical="center" wrapText="1"/>
    </xf>
    <xf numFmtId="164" fontId="25" fillId="0" borderId="16" xfId="0" applyNumberFormat="1" applyFont="1" applyBorder="1" applyAlignment="1">
      <alignment horizontal="center" vertical="center" wrapText="1"/>
    </xf>
    <xf numFmtId="164" fontId="0" fillId="0" borderId="1" xfId="0" applyNumberFormat="1" applyBorder="1" applyAlignment="1">
      <alignment horizontal="left"/>
    </xf>
    <xf numFmtId="0" fontId="10" fillId="0" borderId="1" xfId="0" quotePrefix="1" applyFont="1" applyBorder="1" applyAlignment="1" applyProtection="1">
      <alignment vertical="center" wrapText="1"/>
    </xf>
    <xf numFmtId="0" fontId="24" fillId="0" borderId="1" xfId="0" applyFont="1" applyBorder="1" applyAlignment="1" applyProtection="1">
      <alignment vertical="center" wrapText="1"/>
    </xf>
    <xf numFmtId="0" fontId="7" fillId="0" borderId="0" xfId="0" applyFont="1" applyFill="1" applyBorder="1" applyAlignment="1">
      <alignment horizontal="left" vertical="center" wrapText="1"/>
    </xf>
    <xf numFmtId="0" fontId="5" fillId="0" borderId="0" xfId="0" applyFont="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center" vertical="center" wrapText="1"/>
    </xf>
    <xf numFmtId="0" fontId="0" fillId="3" borderId="4" xfId="0" applyFill="1" applyBorder="1" applyAlignment="1" applyProtection="1">
      <alignment horizontal="center" vertical="center" wrapText="1"/>
      <protection locked="0"/>
    </xf>
    <xf numFmtId="164" fontId="0" fillId="0" borderId="1" xfId="0" applyNumberFormat="1" applyBorder="1" applyProtection="1">
      <protection locked="0"/>
    </xf>
    <xf numFmtId="0" fontId="0" fillId="0" borderId="1" xfId="0" applyBorder="1" applyProtection="1">
      <protection locked="0"/>
    </xf>
    <xf numFmtId="0" fontId="0" fillId="0" borderId="1" xfId="0" applyBorder="1" applyAlignment="1" applyProtection="1">
      <protection locked="0"/>
    </xf>
    <xf numFmtId="164" fontId="0" fillId="0" borderId="1" xfId="0" applyNumberFormat="1" applyBorder="1" applyAlignment="1"/>
    <xf numFmtId="0" fontId="0" fillId="0" borderId="1" xfId="0" applyBorder="1"/>
    <xf numFmtId="164" fontId="0" fillId="0" borderId="0" xfId="0" applyNumberFormat="1" applyBorder="1" applyAlignment="1">
      <alignment horizontal="left"/>
    </xf>
    <xf numFmtId="0" fontId="0" fillId="0" borderId="0" xfId="0" applyBorder="1" applyAlignment="1"/>
    <xf numFmtId="164" fontId="0" fillId="0" borderId="0" xfId="0" applyNumberFormat="1" applyBorder="1"/>
  </cellXfs>
  <cellStyles count="1">
    <cellStyle name="Normal" xfId="0" builtinId="0"/>
  </cellStyles>
  <dxfs count="393">
    <dxf>
      <fill>
        <patternFill>
          <bgColor theme="5" tint="0.39994506668294322"/>
        </patternFill>
      </fill>
    </dxf>
    <dxf>
      <fill>
        <patternFill>
          <bgColor theme="7" tint="0.59996337778862885"/>
        </patternFill>
      </fill>
    </dxf>
    <dxf>
      <fill>
        <patternFill>
          <bgColor theme="9" tint="0.59996337778862885"/>
        </patternFill>
      </fill>
    </dxf>
    <dxf>
      <fill>
        <patternFill>
          <bgColor indexed="43"/>
        </patternFill>
      </fill>
    </dxf>
    <dxf>
      <fill>
        <patternFill>
          <bgColor indexed="47"/>
        </patternFill>
      </fill>
    </dxf>
    <dxf>
      <fill>
        <patternFill>
          <bgColor theme="5" tint="0.39994506668294322"/>
        </patternFill>
      </fill>
    </dxf>
    <dxf>
      <fill>
        <patternFill>
          <bgColor theme="7" tint="0.59996337778862885"/>
        </patternFill>
      </fill>
    </dxf>
    <dxf>
      <fill>
        <patternFill>
          <bgColor theme="9" tint="0.59996337778862885"/>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indexed="42"/>
        </patternFill>
      </fill>
    </dxf>
    <dxf>
      <fill>
        <patternFill>
          <bgColor indexed="43"/>
        </patternFill>
      </fill>
    </dxf>
    <dxf>
      <fill>
        <patternFill>
          <bgColor indexed="47"/>
        </patternFill>
      </fill>
    </dxf>
    <dxf>
      <fill>
        <patternFill>
          <bgColor theme="9" tint="0.59996337778862885"/>
        </patternFill>
      </fill>
    </dxf>
    <dxf>
      <fill>
        <patternFill>
          <bgColor theme="7" tint="0.59996337778862885"/>
        </patternFill>
      </fill>
    </dxf>
    <dxf>
      <fill>
        <patternFill>
          <bgColor theme="5" tint="0.39994506668294322"/>
        </patternFill>
      </fill>
    </dxf>
    <dxf>
      <fill>
        <patternFill>
          <bgColor theme="9" tint="0.59996337778862885"/>
        </patternFill>
      </fill>
    </dxf>
    <dxf>
      <fill>
        <patternFill>
          <bgColor indexed="42"/>
        </patternFill>
      </fill>
    </dxf>
    <dxf>
      <fill>
        <patternFill>
          <bgColor indexed="43"/>
        </patternFill>
      </fill>
    </dxf>
    <dxf>
      <fill>
        <patternFill>
          <bgColor indexed="47"/>
        </patternFill>
      </fill>
    </dxf>
    <dxf>
      <fill>
        <patternFill>
          <bgColor indexed="43"/>
        </patternFill>
      </fill>
    </dxf>
    <dxf>
      <fill>
        <patternFill>
          <bgColor indexed="47"/>
        </patternFill>
      </fill>
    </dxf>
    <dxf>
      <fill>
        <patternFill>
          <bgColor theme="9" tint="0.59996337778862885"/>
        </patternFill>
      </fill>
    </dxf>
    <dxf>
      <fill>
        <patternFill>
          <bgColor theme="9" tint="0.59996337778862885"/>
        </patternFill>
      </fill>
    </dxf>
    <dxf>
      <fill>
        <patternFill>
          <bgColor theme="5" tint="0.39994506668294322"/>
        </patternFill>
      </fill>
    </dxf>
    <dxf>
      <fill>
        <patternFill>
          <bgColor theme="7" tint="0.59996337778862885"/>
        </patternFill>
      </fill>
    </dxf>
    <dxf>
      <fill>
        <patternFill>
          <bgColor theme="9" tint="0.59996337778862885"/>
        </patternFill>
      </fill>
    </dxf>
    <dxf>
      <fill>
        <patternFill>
          <bgColor theme="7" tint="0.59996337778862885"/>
        </patternFill>
      </fill>
    </dxf>
    <dxf>
      <fill>
        <patternFill>
          <bgColor theme="5" tint="0.39994506668294322"/>
        </patternFill>
      </fill>
    </dxf>
    <dxf>
      <font>
        <color rgb="FF006100"/>
      </font>
      <fill>
        <patternFill>
          <bgColor rgb="FFC6EFCE"/>
        </patternFill>
      </fill>
    </dxf>
    <dxf>
      <fill>
        <patternFill>
          <bgColor indexed="43"/>
        </patternFill>
      </fill>
    </dxf>
    <dxf>
      <fill>
        <patternFill>
          <bgColor indexed="47"/>
        </patternFill>
      </fill>
    </dxf>
  </dxfs>
  <tableStyles count="0" defaultTableStyle="TableStyleMedium2" defaultPivotStyle="PivotStyleLight16"/>
  <colors>
    <mruColors>
      <color rgb="FFFFA8A7"/>
      <color rgb="FFFFFFFF"/>
      <color rgb="FFFFC7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3" Type="http://schemas.openxmlformats.org/officeDocument/2006/relationships/image" Target="../media/image4.png"/><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860829652127881E-2"/>
          <c:y val="1.423184816885604E-2"/>
          <c:w val="0.92185224327801996"/>
          <c:h val="0.9065621100641108"/>
        </c:manualLayout>
      </c:layout>
      <c:bubbleChart>
        <c:varyColors val="0"/>
        <c:ser>
          <c:idx val="0"/>
          <c:order val="0"/>
          <c:tx>
            <c:strRef>
              <c:f>'Your results charted'!$H$1</c:f>
              <c:strCache>
                <c:ptCount val="1"/>
                <c:pt idx="0">
                  <c:v>Accessibility</c:v>
                </c:pt>
              </c:strCache>
            </c:strRef>
          </c:tx>
          <c:spPr>
            <a:solidFill>
              <a:schemeClr val="accent1">
                <a:alpha val="85000"/>
              </a:schemeClr>
            </a:solidFill>
            <a:ln w="9525" cap="flat" cmpd="sng" algn="ctr">
              <a:solidFill>
                <a:schemeClr val="lt1">
                  <a:alpha val="50000"/>
                </a:schemeClr>
              </a:solidFill>
              <a:round/>
            </a:ln>
            <a:effectLst/>
          </c:spPr>
          <c:invertIfNegative val="0"/>
          <c:dLbls>
            <c:dLbl>
              <c:idx val="0"/>
              <c:layout>
                <c:manualLayout>
                  <c:x val="-0.17188879505499147"/>
                  <c:y val="-0.12834985925721751"/>
                </c:manualLayout>
              </c:layout>
              <c:tx>
                <c:strRef>
                  <c:f>'Your results charted'!$J$2</c:f>
                  <c:strCache>
                    <c:ptCount val="1"/>
                    <c:pt idx="0">
                      <c:v>UNIVERSAL</c:v>
                    </c:pt>
                  </c:strCache>
                </c:strRef>
              </c:tx>
              <c:dLblPos val="r"/>
              <c:showLegendKey val="0"/>
              <c:showVal val="1"/>
              <c:showCatName val="1"/>
              <c:showSerName val="0"/>
              <c:showPercent val="0"/>
              <c:showBubbleSize val="0"/>
              <c:extLst>
                <c:ext xmlns:c15="http://schemas.microsoft.com/office/drawing/2012/chart" uri="{CE6537A1-D6FC-4f65-9D91-7224C49458BB}">
                  <c15:dlblFieldTable>
                    <c15:dlblFTEntry>
                      <c15:txfldGUID>{300D4033-4BAF-354D-B6D9-453694035AC6}</c15:txfldGUID>
                      <c15:f>'Your results charted'!$J$2</c15:f>
                      <c15:dlblFieldTableCache>
                        <c:ptCount val="1"/>
                        <c:pt idx="0">
                          <c:v>UNIVERSAL</c:v>
                        </c:pt>
                      </c15:dlblFieldTableCache>
                    </c15:dlblFTEntry>
                  </c15:dlblFieldTable>
                  <c15:showDataLabelsRange val="0"/>
                </c:ext>
                <c:ext xmlns:c16="http://schemas.microsoft.com/office/drawing/2014/chart" uri="{C3380CC4-5D6E-409C-BE32-E72D297353CC}">
                  <c16:uniqueId val="{00000001-4A5A-9C47-B6A2-BA87D4666864}"/>
                </c:ext>
              </c:extLst>
            </c:dLbl>
            <c:dLbl>
              <c:idx val="1"/>
              <c:layout>
                <c:manualLayout>
                  <c:x val="-0.1787693967094455"/>
                  <c:y val="-2.1575631993369249E-2"/>
                </c:manualLayout>
              </c:layout>
              <c:tx>
                <c:strRef>
                  <c:f>'Your results charted'!$J$3</c:f>
                  <c:strCache>
                    <c:ptCount val="1"/>
                    <c:pt idx="0">
                      <c:v>SELECTIVE</c:v>
                    </c:pt>
                  </c:strCache>
                </c:strRef>
              </c:tx>
              <c:dLblPos val="r"/>
              <c:showLegendKey val="0"/>
              <c:showVal val="1"/>
              <c:showCatName val="1"/>
              <c:showSerName val="0"/>
              <c:showPercent val="0"/>
              <c:showBubbleSize val="0"/>
              <c:extLst>
                <c:ext xmlns:c15="http://schemas.microsoft.com/office/drawing/2012/chart" uri="{CE6537A1-D6FC-4f65-9D91-7224C49458BB}">
                  <c15:dlblFieldTable>
                    <c15:dlblFTEntry>
                      <c15:txfldGUID>{1C4DAFB4-5359-AE49-9C56-00A54E93C29C}</c15:txfldGUID>
                      <c15:f>'Your results charted'!$J$3</c15:f>
                      <c15:dlblFieldTableCache>
                        <c:ptCount val="1"/>
                        <c:pt idx="0">
                          <c:v>SELECTIVE</c:v>
                        </c:pt>
                      </c15:dlblFieldTableCache>
                    </c15:dlblFTEntry>
                  </c15:dlblFieldTable>
                  <c15:showDataLabelsRange val="0"/>
                </c:ext>
                <c:ext xmlns:c16="http://schemas.microsoft.com/office/drawing/2014/chart" uri="{C3380CC4-5D6E-409C-BE32-E72D297353CC}">
                  <c16:uniqueId val="{00000004-4A5A-9C47-B6A2-BA87D4666864}"/>
                </c:ext>
              </c:extLst>
            </c:dLbl>
            <c:dLbl>
              <c:idx val="2"/>
              <c:layout>
                <c:manualLayout>
                  <c:x val="-0.15769707562298418"/>
                  <c:y val="-0.10735623956096398"/>
                </c:manualLayout>
              </c:layout>
              <c:tx>
                <c:strRef>
                  <c:f>'Your results charted'!$J$4</c:f>
                  <c:strCache>
                    <c:ptCount val="1"/>
                    <c:pt idx="0">
                      <c:v>INDICATED</c:v>
                    </c:pt>
                  </c:strCache>
                </c:strRef>
              </c:tx>
              <c:dLblPos val="r"/>
              <c:showLegendKey val="0"/>
              <c:showVal val="1"/>
              <c:showCatName val="1"/>
              <c:showSerName val="0"/>
              <c:showPercent val="0"/>
              <c:showBubbleSize val="0"/>
              <c:extLst>
                <c:ext xmlns:c15="http://schemas.microsoft.com/office/drawing/2012/chart" uri="{CE6537A1-D6FC-4f65-9D91-7224C49458BB}">
                  <c15:dlblFieldTable>
                    <c15:dlblFTEntry>
                      <c15:txfldGUID>{C07F45CD-A4E8-7E4F-A5F7-9483297622D6}</c15:txfldGUID>
                      <c15:f>'Your results charted'!$J$4</c15:f>
                      <c15:dlblFieldTableCache>
                        <c:ptCount val="1"/>
                        <c:pt idx="0">
                          <c:v>INDICATED</c:v>
                        </c:pt>
                      </c15:dlblFieldTableCache>
                    </c15:dlblFTEntry>
                  </c15:dlblFieldTable>
                  <c15:showDataLabelsRange val="0"/>
                </c:ext>
                <c:ext xmlns:c16="http://schemas.microsoft.com/office/drawing/2014/chart" uri="{C3380CC4-5D6E-409C-BE32-E72D297353CC}">
                  <c16:uniqueId val="{00000003-4A5A-9C47-B6A2-BA87D4666864}"/>
                </c:ext>
              </c:extLst>
            </c:dLbl>
            <c:dLbl>
              <c:idx val="3"/>
              <c:layout>
                <c:manualLayout>
                  <c:x val="-6.509217013414717E-2"/>
                  <c:y val="0.12167438851350726"/>
                </c:manualLayout>
              </c:layout>
              <c:tx>
                <c:strRef>
                  <c:f>'Your results charted'!$J$5</c:f>
                  <c:strCache>
                    <c:ptCount val="1"/>
                    <c:pt idx="0">
                      <c:v>INTENSIVE</c:v>
                    </c:pt>
                  </c:strCache>
                </c:strRef>
              </c:tx>
              <c:dLblPos val="r"/>
              <c:showLegendKey val="0"/>
              <c:showVal val="1"/>
              <c:showCatName val="1"/>
              <c:showSerName val="0"/>
              <c:showPercent val="0"/>
              <c:showBubbleSize val="0"/>
              <c:extLst>
                <c:ext xmlns:c15="http://schemas.microsoft.com/office/drawing/2012/chart" uri="{CE6537A1-D6FC-4f65-9D91-7224C49458BB}">
                  <c15:dlblFieldTable>
                    <c15:dlblFTEntry>
                      <c15:txfldGUID>{972FEA54-830A-1449-A641-1BF15141642B}</c15:txfldGUID>
                      <c15:f>'Your results charted'!$J$5</c15:f>
                      <c15:dlblFieldTableCache>
                        <c:ptCount val="1"/>
                        <c:pt idx="0">
                          <c:v>INTENSIVE</c:v>
                        </c:pt>
                      </c15:dlblFieldTableCache>
                    </c15:dlblFTEntry>
                  </c15:dlblFieldTable>
                  <c15:showDataLabelsRange val="0"/>
                </c:ext>
                <c:ext xmlns:c16="http://schemas.microsoft.com/office/drawing/2014/chart" uri="{C3380CC4-5D6E-409C-BE32-E72D297353CC}">
                  <c16:uniqueId val="{00000002-4A5A-9C47-B6A2-BA87D4666864}"/>
                </c:ext>
              </c:extLst>
            </c:dLbl>
            <c:dLbl>
              <c:idx val="4"/>
              <c:layout>
                <c:manualLayout>
                  <c:x val="-9.024365138036004E-3"/>
                  <c:y val="-4.3233943160706625E-2"/>
                </c:manualLayout>
              </c:layout>
              <c:tx>
                <c:strRef>
                  <c:f>'Your results charted'!$J$6</c:f>
                  <c:strCache>
                    <c:ptCount val="1"/>
                    <c:pt idx="0">
                      <c:v> </c:v>
                    </c:pt>
                  </c:strCache>
                </c:strRef>
              </c:tx>
              <c:dLblPos val="r"/>
              <c:showLegendKey val="0"/>
              <c:showVal val="1"/>
              <c:showCatName val="1"/>
              <c:showSerName val="0"/>
              <c:showPercent val="0"/>
              <c:showBubbleSize val="0"/>
              <c:extLst>
                <c:ext xmlns:c15="http://schemas.microsoft.com/office/drawing/2012/chart" uri="{CE6537A1-D6FC-4f65-9D91-7224C49458BB}">
                  <c15:dlblFieldTable>
                    <c15:dlblFTEntry>
                      <c15:txfldGUID>{A3893786-57C1-A643-B1A8-00D8FD6079CC}</c15:txfldGUID>
                      <c15:f>'Your results charted'!$J$6</c15:f>
                      <c15:dlblFieldTableCache>
                        <c:ptCount val="1"/>
                        <c:pt idx="0">
                          <c:v> </c:v>
                        </c:pt>
                      </c15:dlblFieldTableCache>
                    </c15:dlblFTEntry>
                  </c15:dlblFieldTable>
                  <c15:showDataLabelsRange val="0"/>
                </c:ext>
                <c:ext xmlns:c16="http://schemas.microsoft.com/office/drawing/2014/chart" uri="{C3380CC4-5D6E-409C-BE32-E72D297353CC}">
                  <c16:uniqueId val="{00000005-4A5A-9C47-B6A2-BA87D4666864}"/>
                </c:ext>
              </c:extLst>
            </c:dLbl>
            <c:dLbl>
              <c:idx val="5"/>
              <c:layout>
                <c:manualLayout>
                  <c:x val="-0.15366800172236719"/>
                  <c:y val="0.16029771769674972"/>
                </c:manualLayout>
              </c:layout>
              <c:tx>
                <c:strRef>
                  <c:f>'Your results charted'!$J$7</c:f>
                  <c:strCache>
                    <c:ptCount val="1"/>
                    <c:pt idx="0">
                      <c:v> </c:v>
                    </c:pt>
                  </c:strCache>
                </c:strRef>
              </c:tx>
              <c:dLblPos val="r"/>
              <c:showLegendKey val="0"/>
              <c:showVal val="1"/>
              <c:showCatName val="1"/>
              <c:showSerName val="0"/>
              <c:showPercent val="0"/>
              <c:showBubbleSize val="0"/>
              <c:extLst>
                <c:ext xmlns:c15="http://schemas.microsoft.com/office/drawing/2012/chart" uri="{CE6537A1-D6FC-4f65-9D91-7224C49458BB}">
                  <c15:dlblFieldTable>
                    <c15:dlblFTEntry>
                      <c15:txfldGUID>{74FD33A7-09BE-8B40-BDDF-767208275694}</c15:txfldGUID>
                      <c15:f>'Your results charted'!$J$7</c15:f>
                      <c15:dlblFieldTableCache>
                        <c:ptCount val="1"/>
                        <c:pt idx="0">
                          <c:v> </c:v>
                        </c:pt>
                      </c15:dlblFieldTableCache>
                    </c15:dlblFTEntry>
                  </c15:dlblFieldTable>
                  <c15:showDataLabelsRange val="0"/>
                </c:ext>
                <c:ext xmlns:c16="http://schemas.microsoft.com/office/drawing/2014/chart" uri="{C3380CC4-5D6E-409C-BE32-E72D297353CC}">
                  <c16:uniqueId val="{00000000-4A5A-9C47-B6A2-BA87D4666864}"/>
                </c:ext>
              </c:extLst>
            </c:dLbl>
            <c:dLbl>
              <c:idx val="6"/>
              <c:layout>
                <c:manualLayout>
                  <c:x val="-3.1706190888945482E-2"/>
                  <c:y val="-0.11605000690703142"/>
                </c:manualLayout>
              </c:layout>
              <c:tx>
                <c:strRef>
                  <c:f>'Your results charted'!$J$8</c:f>
                  <c:strCache>
                    <c:ptCount val="1"/>
                    <c:pt idx="0">
                      <c:v> </c:v>
                    </c:pt>
                  </c:strCache>
                </c:strRef>
              </c:tx>
              <c:dLblPos val="r"/>
              <c:showLegendKey val="0"/>
              <c:showVal val="1"/>
              <c:showCatName val="1"/>
              <c:showSerName val="0"/>
              <c:showPercent val="0"/>
              <c:showBubbleSize val="0"/>
              <c:extLst>
                <c:ext xmlns:c15="http://schemas.microsoft.com/office/drawing/2012/chart" uri="{CE6537A1-D6FC-4f65-9D91-7224C49458BB}">
                  <c15:dlblFieldTable>
                    <c15:dlblFTEntry>
                      <c15:txfldGUID>{5243E83C-165E-9A4C-A934-6192476EA058}</c15:txfldGUID>
                      <c15:f>'Your results charted'!$J$8</c15:f>
                      <c15:dlblFieldTableCache>
                        <c:ptCount val="1"/>
                        <c:pt idx="0">
                          <c:v> </c:v>
                        </c:pt>
                      </c15:dlblFieldTableCache>
                    </c15:dlblFTEntry>
                  </c15:dlblFieldTable>
                  <c15:showDataLabelsRange val="0"/>
                </c:ext>
                <c:ext xmlns:c16="http://schemas.microsoft.com/office/drawing/2014/chart" uri="{C3380CC4-5D6E-409C-BE32-E72D297353CC}">
                  <c16:uniqueId val="{00000006-4A5A-9C47-B6A2-BA87D4666864}"/>
                </c:ext>
              </c:extLst>
            </c:dLbl>
            <c:spPr>
              <a:solidFill>
                <a:schemeClr val="bg1"/>
              </a:solidFill>
              <a:ln>
                <a:solidFill>
                  <a:schemeClr val="tx1"/>
                </a:solidFill>
              </a:ln>
              <a:effectLst>
                <a:outerShdw blurRad="50800" dist="25400" dir="5400000" algn="ctr" rotWithShape="0">
                  <a:schemeClr val="bg2">
                    <a:lumMod val="75000"/>
                    <a:alpha val="43000"/>
                  </a:schemeClr>
                </a:outerShdw>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Calibri"/>
                    <a:ea typeface="+mn-ea"/>
                    <a:cs typeface="+mn-cs"/>
                  </a:defRPr>
                </a:pPr>
                <a:endParaRPr lang="en-US"/>
              </a:p>
            </c:txPr>
            <c:dLblPos val="b"/>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xVal>
            <c:strRef>
              <c:f>'Your results charted'!$G$2:$G$8</c:f>
              <c:strCache>
                <c:ptCount val="7"/>
                <c:pt idx="0">
                  <c:v>0.0</c:v>
                </c:pt>
                <c:pt idx="1">
                  <c:v>0.0</c:v>
                </c:pt>
                <c:pt idx="2">
                  <c:v>0.0</c:v>
                </c:pt>
                <c:pt idx="3">
                  <c:v>0.0</c:v>
                </c:pt>
                <c:pt idx="4">
                  <c:v> </c:v>
                </c:pt>
                <c:pt idx="5">
                  <c:v> </c:v>
                </c:pt>
                <c:pt idx="6">
                  <c:v> </c:v>
                </c:pt>
              </c:strCache>
            </c:strRef>
          </c:xVal>
          <c:yVal>
            <c:numRef>
              <c:f>'Your results charted'!$H$2:$H$8</c:f>
              <c:numCache>
                <c:formatCode>0.0</c:formatCode>
                <c:ptCount val="7"/>
                <c:pt idx="0">
                  <c:v>0</c:v>
                </c:pt>
                <c:pt idx="1">
                  <c:v>0</c:v>
                </c:pt>
                <c:pt idx="2">
                  <c:v>0</c:v>
                </c:pt>
                <c:pt idx="3">
                  <c:v>0</c:v>
                </c:pt>
                <c:pt idx="4">
                  <c:v>0</c:v>
                </c:pt>
                <c:pt idx="5">
                  <c:v>0</c:v>
                </c:pt>
                <c:pt idx="6">
                  <c:v>0</c:v>
                </c:pt>
              </c:numCache>
            </c:numRef>
          </c:yVal>
          <c:bubbleSize>
            <c:numRef>
              <c:f>'Your results charted'!$I$2:$I$8</c:f>
              <c:numCache>
                <c:formatCode>General</c:formatCode>
                <c:ptCount val="7"/>
                <c:pt idx="0">
                  <c:v>1</c:v>
                </c:pt>
                <c:pt idx="1">
                  <c:v>1</c:v>
                </c:pt>
                <c:pt idx="2">
                  <c:v>1</c:v>
                </c:pt>
                <c:pt idx="3">
                  <c:v>1</c:v>
                </c:pt>
                <c:pt idx="4" formatCode="0.0">
                  <c:v>0</c:v>
                </c:pt>
                <c:pt idx="5" formatCode="0.0">
                  <c:v>0</c:v>
                </c:pt>
                <c:pt idx="6" formatCode="0.0">
                  <c:v>0</c:v>
                </c:pt>
              </c:numCache>
            </c:numRef>
          </c:bubbleSize>
          <c:bubble3D val="0"/>
          <c:extLst>
            <c:ext xmlns:c16="http://schemas.microsoft.com/office/drawing/2014/chart" uri="{C3380CC4-5D6E-409C-BE32-E72D297353CC}">
              <c16:uniqueId val="{00000000-BC84-B943-9398-ECB57000ECC7}"/>
            </c:ext>
          </c:extLst>
        </c:ser>
        <c:dLbls>
          <c:showLegendKey val="0"/>
          <c:showVal val="0"/>
          <c:showCatName val="0"/>
          <c:showSerName val="0"/>
          <c:showPercent val="0"/>
          <c:showBubbleSize val="0"/>
        </c:dLbls>
        <c:bubbleScale val="50"/>
        <c:showNegBubbles val="0"/>
        <c:axId val="349612144"/>
        <c:axId val="366761672"/>
      </c:bubbleChart>
      <c:valAx>
        <c:axId val="349612144"/>
        <c:scaling>
          <c:orientation val="minMax"/>
          <c:max val="4"/>
          <c:min val="1"/>
        </c:scaling>
        <c:delete val="0"/>
        <c:axPos val="b"/>
        <c:numFmt formatCode="0.0" sourceLinked="1"/>
        <c:majorTickMark val="cross"/>
        <c:minorTickMark val="in"/>
        <c:tickLblPos val="low"/>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366761672"/>
        <c:crosses val="autoZero"/>
        <c:crossBetween val="midCat"/>
        <c:majorUnit val="1"/>
        <c:minorUnit val="0.5"/>
      </c:valAx>
      <c:valAx>
        <c:axId val="366761672"/>
        <c:scaling>
          <c:orientation val="minMax"/>
          <c:max val="4"/>
          <c:min val="1"/>
        </c:scaling>
        <c:delete val="0"/>
        <c:axPos val="l"/>
        <c:numFmt formatCode="0.0" sourceLinked="1"/>
        <c:majorTickMark val="cross"/>
        <c:minorTickMark val="in"/>
        <c:tickLblPos val="nextTo"/>
        <c:spPr>
          <a:noFill/>
          <a:ln>
            <a:solidFill>
              <a:schemeClr val="dk1">
                <a:lumMod val="75000"/>
                <a:lumOff val="25000"/>
              </a:schemeClr>
            </a:solid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349612144"/>
        <c:crosses val="autoZero"/>
        <c:crossBetween val="midCat"/>
        <c:majorUnit val="1"/>
        <c:minorUnit val="0.5"/>
      </c:valAx>
      <c:spPr>
        <a:blipFill>
          <a:blip xmlns:r="http://schemas.openxmlformats.org/officeDocument/2006/relationships" r:embed="rId3"/>
          <a:stretch>
            <a:fillRect/>
          </a:stretch>
        </a:blip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2"/>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2">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a:latin typeface="Calibri"/>
    </cs:defRPr>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3</xdr:col>
      <xdr:colOff>482197</xdr:colOff>
      <xdr:row>0</xdr:row>
      <xdr:rowOff>135328</xdr:rowOff>
    </xdr:from>
    <xdr:to>
      <xdr:col>6</xdr:col>
      <xdr:colOff>468923</xdr:colOff>
      <xdr:row>4</xdr:row>
      <xdr:rowOff>60068</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2659" y="135328"/>
          <a:ext cx="2507187" cy="745355"/>
        </a:xfrm>
        <a:prstGeom prst="rect">
          <a:avLst/>
        </a:prstGeom>
      </xdr:spPr>
    </xdr:pic>
    <xdr:clientData/>
  </xdr:twoCellAnchor>
  <xdr:twoCellAnchor editAs="oneCell">
    <xdr:from>
      <xdr:col>9</xdr:col>
      <xdr:colOff>794238</xdr:colOff>
      <xdr:row>26</xdr:row>
      <xdr:rowOff>48754</xdr:rowOff>
    </xdr:from>
    <xdr:to>
      <xdr:col>10</xdr:col>
      <xdr:colOff>540761</xdr:colOff>
      <xdr:row>26</xdr:row>
      <xdr:rowOff>662353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355623" y="6437831"/>
          <a:ext cx="586676" cy="613599"/>
        </a:xfrm>
        <a:prstGeom prst="rect">
          <a:avLst/>
        </a:prstGeom>
      </xdr:spPr>
    </xdr:pic>
    <xdr:clientData/>
  </xdr:twoCellAnchor>
  <xdr:twoCellAnchor editAs="oneCell">
    <xdr:from>
      <xdr:col>2</xdr:col>
      <xdr:colOff>91427</xdr:colOff>
      <xdr:row>5</xdr:row>
      <xdr:rowOff>86482</xdr:rowOff>
    </xdr:from>
    <xdr:to>
      <xdr:col>8</xdr:col>
      <xdr:colOff>546429</xdr:colOff>
      <xdr:row>7</xdr:row>
      <xdr:rowOff>87654</xdr:rowOff>
    </xdr:to>
    <xdr:pic>
      <xdr:nvPicPr>
        <xdr:cNvPr id="5" name="Picture 4">
          <a:extLst>
            <a:ext uri="{FF2B5EF4-FFF2-40B4-BE49-F238E27FC236}">
              <a16:creationId xmlns:a16="http://schemas.microsoft.com/office/drawing/2014/main" id="{95FBA4BA-91C9-0646-91F2-EA1B7AA84D0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71735" y="1112251"/>
          <a:ext cx="5495925" cy="411480"/>
        </a:xfrm>
        <a:prstGeom prst="rect">
          <a:avLst/>
        </a:prstGeom>
        <a:noFill/>
        <a:ln>
          <a:noFill/>
        </a:ln>
      </xdr:spPr>
    </xdr:pic>
    <xdr:clientData/>
  </xdr:twoCellAnchor>
  <xdr:oneCellAnchor>
    <xdr:from>
      <xdr:col>9</xdr:col>
      <xdr:colOff>804007</xdr:colOff>
      <xdr:row>27</xdr:row>
      <xdr:rowOff>586062</xdr:rowOff>
    </xdr:from>
    <xdr:ext cx="586676" cy="613599"/>
    <xdr:pic>
      <xdr:nvPicPr>
        <xdr:cNvPr id="6" name="Picture 5">
          <a:extLst>
            <a:ext uri="{FF2B5EF4-FFF2-40B4-BE49-F238E27FC236}">
              <a16:creationId xmlns:a16="http://schemas.microsoft.com/office/drawing/2014/main" id="{8F229A03-108C-684C-93AC-C66A98322A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365392" y="8039985"/>
          <a:ext cx="586676" cy="61359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11</xdr:col>
      <xdr:colOff>266700</xdr:colOff>
      <xdr:row>2</xdr:row>
      <xdr:rowOff>139700</xdr:rowOff>
    </xdr:from>
    <xdr:to>
      <xdr:col>20</xdr:col>
      <xdr:colOff>749300</xdr:colOff>
      <xdr:row>19</xdr:row>
      <xdr:rowOff>762000</xdr:rowOff>
    </xdr:to>
    <xdr:sp macro="" textlink="">
      <xdr:nvSpPr>
        <xdr:cNvPr id="17" name="Rectangle 16">
          <a:extLst>
            <a:ext uri="{FF2B5EF4-FFF2-40B4-BE49-F238E27FC236}">
              <a16:creationId xmlns:a16="http://schemas.microsoft.com/office/drawing/2014/main" id="{00000000-0008-0000-0400-000011000000}"/>
            </a:ext>
          </a:extLst>
        </xdr:cNvPr>
        <xdr:cNvSpPr/>
      </xdr:nvSpPr>
      <xdr:spPr>
        <a:xfrm>
          <a:off x="12407900" y="1181100"/>
          <a:ext cx="8293100" cy="5257800"/>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12700</xdr:colOff>
      <xdr:row>4</xdr:row>
      <xdr:rowOff>88900</xdr:rowOff>
    </xdr:from>
    <xdr:to>
      <xdr:col>20</xdr:col>
      <xdr:colOff>284434</xdr:colOff>
      <xdr:row>19</xdr:row>
      <xdr:rowOff>165100</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13</xdr:col>
      <xdr:colOff>512872</xdr:colOff>
      <xdr:row>19</xdr:row>
      <xdr:rowOff>158400</xdr:rowOff>
    </xdr:from>
    <xdr:ext cx="3347928" cy="342786"/>
    <xdr:sp macro="" textlink="$G$1">
      <xdr:nvSpPr>
        <xdr:cNvPr id="15" name="TextBox 14">
          <a:extLst>
            <a:ext uri="{FF2B5EF4-FFF2-40B4-BE49-F238E27FC236}">
              <a16:creationId xmlns:a16="http://schemas.microsoft.com/office/drawing/2014/main" id="{00000000-0008-0000-0400-00000F000000}"/>
            </a:ext>
          </a:extLst>
        </xdr:cNvPr>
        <xdr:cNvSpPr txBox="1"/>
      </xdr:nvSpPr>
      <xdr:spPr>
        <a:xfrm>
          <a:off x="8209072" y="6089300"/>
          <a:ext cx="3347928" cy="342786"/>
        </a:xfrm>
        <a:prstGeom prst="rect">
          <a:avLst/>
        </a:prstGeom>
        <a:solidFill>
          <a:schemeClr val="bg2"/>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US" sz="1600"/>
            <a:t>Quality</a:t>
          </a:r>
        </a:p>
      </xdr:txBody>
    </xdr:sp>
    <xdr:clientData/>
  </xdr:oneCellAnchor>
  <xdr:oneCellAnchor>
    <xdr:from>
      <xdr:col>11</xdr:col>
      <xdr:colOff>481121</xdr:colOff>
      <xdr:row>10</xdr:row>
      <xdr:rowOff>178087</xdr:rowOff>
    </xdr:from>
    <xdr:ext cx="342786" cy="2214035"/>
    <xdr:sp macro="" textlink="$H$1">
      <xdr:nvSpPr>
        <xdr:cNvPr id="16" name="TextBox 15">
          <a:extLst>
            <a:ext uri="{FF2B5EF4-FFF2-40B4-BE49-F238E27FC236}">
              <a16:creationId xmlns:a16="http://schemas.microsoft.com/office/drawing/2014/main" id="{00000000-0008-0000-0400-000010000000}"/>
            </a:ext>
          </a:extLst>
        </xdr:cNvPr>
        <xdr:cNvSpPr txBox="1"/>
      </xdr:nvSpPr>
      <xdr:spPr>
        <a:xfrm rot="16200000">
          <a:off x="5565296" y="4326812"/>
          <a:ext cx="2214035" cy="342786"/>
        </a:xfrm>
        <a:prstGeom prst="rect">
          <a:avLst/>
        </a:prstGeom>
        <a:solidFill>
          <a:schemeClr val="bg2"/>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32740318-88B8-D948-9F3A-9EF74164B2ED}" type="TxLink">
            <a:rPr lang="en-US" sz="1600" b="0" i="0" u="none" strike="noStrike">
              <a:solidFill>
                <a:srgbClr val="000000"/>
              </a:solidFill>
              <a:latin typeface="Calibri"/>
              <a:cs typeface="Calibri"/>
            </a:rPr>
            <a:pPr algn="ctr"/>
            <a:t>Accessibility</a:t>
          </a:fld>
          <a:endParaRPr lang="en-US" sz="1600"/>
        </a:p>
      </xdr:txBody>
    </xdr:sp>
    <xdr:clientData/>
  </xdr:oneCellAnchor>
  <xdr:twoCellAnchor>
    <xdr:from>
      <xdr:col>16</xdr:col>
      <xdr:colOff>135175</xdr:colOff>
      <xdr:row>19</xdr:row>
      <xdr:rowOff>339768</xdr:rowOff>
    </xdr:from>
    <xdr:to>
      <xdr:col>17</xdr:col>
      <xdr:colOff>625431</xdr:colOff>
      <xdr:row>19</xdr:row>
      <xdr:rowOff>339768</xdr:rowOff>
    </xdr:to>
    <xdr:cxnSp macro="">
      <xdr:nvCxnSpPr>
        <xdr:cNvPr id="7" name="Straight Connector 6">
          <a:extLst>
            <a:ext uri="{FF2B5EF4-FFF2-40B4-BE49-F238E27FC236}">
              <a16:creationId xmlns:a16="http://schemas.microsoft.com/office/drawing/2014/main" id="{00000000-0008-0000-0400-000007000000}"/>
            </a:ext>
          </a:extLst>
        </xdr:cNvPr>
        <xdr:cNvCxnSpPr/>
      </xdr:nvCxnSpPr>
      <xdr:spPr>
        <a:xfrm>
          <a:off x="10345975" y="6270668"/>
          <a:ext cx="1328456" cy="0"/>
        </a:xfrm>
        <a:prstGeom prst="line">
          <a:avLst/>
        </a:prstGeom>
        <a:ln w="19050">
          <a:solidFill>
            <a:schemeClr val="tx1"/>
          </a:solidFill>
          <a:headEnd w="lg"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660400</xdr:colOff>
      <xdr:row>6</xdr:row>
      <xdr:rowOff>152400</xdr:rowOff>
    </xdr:from>
    <xdr:to>
      <xdr:col>11</xdr:col>
      <xdr:colOff>666140</xdr:colOff>
      <xdr:row>11</xdr:row>
      <xdr:rowOff>176408</xdr:rowOff>
    </xdr:to>
    <xdr:cxnSp macro="">
      <xdr:nvCxnSpPr>
        <xdr:cNvPr id="13" name="Straight Connector 12">
          <a:extLst>
            <a:ext uri="{FF2B5EF4-FFF2-40B4-BE49-F238E27FC236}">
              <a16:creationId xmlns:a16="http://schemas.microsoft.com/office/drawing/2014/main" id="{00000000-0008-0000-0400-00000D000000}"/>
            </a:ext>
          </a:extLst>
        </xdr:cNvPr>
        <xdr:cNvCxnSpPr/>
      </xdr:nvCxnSpPr>
      <xdr:spPr>
        <a:xfrm flipH="1" flipV="1">
          <a:off x="6680200" y="2336800"/>
          <a:ext cx="5740" cy="1484508"/>
        </a:xfrm>
        <a:prstGeom prst="line">
          <a:avLst/>
        </a:prstGeom>
        <a:ln w="19050">
          <a:solidFill>
            <a:schemeClr val="tx1"/>
          </a:solidFill>
          <a:headEnd w="lg"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6"/>
  <sheetViews>
    <sheetView tabSelected="1" zoomScaleNormal="100" workbookViewId="0">
      <selection sqref="A1:K9"/>
    </sheetView>
  </sheetViews>
  <sheetFormatPr baseColWidth="10" defaultColWidth="0" defaultRowHeight="16" zeroHeight="1"/>
  <cols>
    <col min="1" max="11" width="11" customWidth="1"/>
    <col min="12" max="16384" width="10.83203125" hidden="1"/>
  </cols>
  <sheetData>
    <row r="1" spans="1:11">
      <c r="A1" s="76"/>
      <c r="B1" s="76"/>
      <c r="C1" s="76"/>
      <c r="D1" s="76"/>
      <c r="E1" s="76"/>
      <c r="F1" s="76"/>
      <c r="G1" s="76"/>
      <c r="H1" s="76"/>
      <c r="I1" s="76"/>
      <c r="J1" s="76"/>
      <c r="K1" s="76"/>
    </row>
    <row r="2" spans="1:11">
      <c r="A2" s="76"/>
      <c r="B2" s="76"/>
      <c r="C2" s="76"/>
      <c r="D2" s="76"/>
      <c r="E2" s="76"/>
      <c r="F2" s="76"/>
      <c r="G2" s="76"/>
      <c r="H2" s="76"/>
      <c r="I2" s="76"/>
      <c r="J2" s="76"/>
      <c r="K2" s="76"/>
    </row>
    <row r="3" spans="1:11">
      <c r="A3" s="76"/>
      <c r="B3" s="76"/>
      <c r="C3" s="76"/>
      <c r="D3" s="76"/>
      <c r="E3" s="76"/>
      <c r="F3" s="76"/>
      <c r="G3" s="76"/>
      <c r="H3" s="76"/>
      <c r="I3" s="76"/>
      <c r="J3" s="76"/>
      <c r="K3" s="76"/>
    </row>
    <row r="4" spans="1:11">
      <c r="A4" s="76"/>
      <c r="B4" s="76"/>
      <c r="C4" s="76"/>
      <c r="D4" s="76"/>
      <c r="E4" s="76"/>
      <c r="F4" s="76"/>
      <c r="G4" s="76"/>
      <c r="H4" s="76"/>
      <c r="I4" s="76"/>
      <c r="J4" s="76"/>
      <c r="K4" s="76"/>
    </row>
    <row r="5" spans="1:11">
      <c r="A5" s="76"/>
      <c r="B5" s="76"/>
      <c r="C5" s="76"/>
      <c r="D5" s="76"/>
      <c r="E5" s="76"/>
      <c r="F5" s="76"/>
      <c r="G5" s="76"/>
      <c r="H5" s="76"/>
      <c r="I5" s="76"/>
      <c r="J5" s="76"/>
      <c r="K5" s="76"/>
    </row>
    <row r="6" spans="1:11">
      <c r="A6" s="76"/>
      <c r="B6" s="76"/>
      <c r="C6" s="76"/>
      <c r="D6" s="76"/>
      <c r="E6" s="76"/>
      <c r="F6" s="76"/>
      <c r="G6" s="76"/>
      <c r="H6" s="76"/>
      <c r="I6" s="76"/>
      <c r="J6" s="76"/>
      <c r="K6" s="76"/>
    </row>
    <row r="7" spans="1:11">
      <c r="A7" s="76"/>
      <c r="B7" s="76"/>
      <c r="C7" s="76"/>
      <c r="D7" s="76"/>
      <c r="E7" s="76"/>
      <c r="F7" s="76"/>
      <c r="G7" s="76"/>
      <c r="H7" s="76"/>
      <c r="I7" s="76"/>
      <c r="J7" s="76"/>
      <c r="K7" s="76"/>
    </row>
    <row r="8" spans="1:11">
      <c r="A8" s="76"/>
      <c r="B8" s="76"/>
      <c r="C8" s="76"/>
      <c r="D8" s="76"/>
      <c r="E8" s="76"/>
      <c r="F8" s="76"/>
      <c r="G8" s="76"/>
      <c r="H8" s="76"/>
      <c r="I8" s="76"/>
      <c r="J8" s="76"/>
      <c r="K8" s="76"/>
    </row>
    <row r="9" spans="1:11">
      <c r="A9" s="77"/>
      <c r="B9" s="77"/>
      <c r="C9" s="77"/>
      <c r="D9" s="77"/>
      <c r="E9" s="77"/>
      <c r="F9" s="77"/>
      <c r="G9" s="77"/>
      <c r="H9" s="77"/>
      <c r="I9" s="77"/>
      <c r="J9" s="77"/>
      <c r="K9" s="77"/>
    </row>
    <row r="10" spans="1:11">
      <c r="A10" s="80" t="s">
        <v>20</v>
      </c>
      <c r="B10" s="81"/>
      <c r="C10" s="81"/>
      <c r="D10" s="81"/>
      <c r="E10" s="81"/>
      <c r="F10" s="81"/>
      <c r="G10" s="81"/>
      <c r="H10" s="81"/>
      <c r="I10" s="81"/>
      <c r="J10" s="81"/>
      <c r="K10" s="82"/>
    </row>
    <row r="11" spans="1:11" ht="17" thickBot="1">
      <c r="A11" s="83"/>
      <c r="B11" s="84"/>
      <c r="C11" s="84"/>
      <c r="D11" s="84"/>
      <c r="E11" s="84"/>
      <c r="F11" s="84"/>
      <c r="G11" s="84"/>
      <c r="H11" s="84"/>
      <c r="I11" s="84"/>
      <c r="J11" s="84"/>
      <c r="K11" s="85"/>
    </row>
    <row r="12" spans="1:11" ht="16" customHeight="1" thickTop="1">
      <c r="A12" s="86" t="s">
        <v>71</v>
      </c>
      <c r="B12" s="86"/>
      <c r="C12" s="86"/>
      <c r="D12" s="86"/>
      <c r="E12" s="86"/>
      <c r="F12" s="86"/>
      <c r="G12" s="86"/>
      <c r="H12" s="86"/>
      <c r="I12" s="86"/>
      <c r="J12" s="86"/>
      <c r="K12" s="86"/>
    </row>
    <row r="13" spans="1:11">
      <c r="A13" s="86"/>
      <c r="B13" s="86"/>
      <c r="C13" s="86"/>
      <c r="D13" s="86"/>
      <c r="E13" s="86"/>
      <c r="F13" s="86"/>
      <c r="G13" s="86"/>
      <c r="H13" s="86"/>
      <c r="I13" s="86"/>
      <c r="J13" s="86"/>
      <c r="K13" s="86"/>
    </row>
    <row r="14" spans="1:11" ht="61" customHeight="1">
      <c r="A14" s="86"/>
      <c r="B14" s="86"/>
      <c r="C14" s="86"/>
      <c r="D14" s="86"/>
      <c r="E14" s="86"/>
      <c r="F14" s="86"/>
      <c r="G14" s="86"/>
      <c r="H14" s="86"/>
      <c r="I14" s="86"/>
      <c r="J14" s="86"/>
      <c r="K14" s="86"/>
    </row>
    <row r="15" spans="1:11" ht="51" customHeight="1">
      <c r="A15" s="87" t="s">
        <v>72</v>
      </c>
      <c r="B15" s="87"/>
      <c r="C15" s="87"/>
      <c r="D15" s="87"/>
      <c r="E15" s="87"/>
      <c r="F15" s="87"/>
      <c r="G15" s="87"/>
      <c r="H15" s="87"/>
      <c r="I15" s="87"/>
      <c r="J15" s="87"/>
      <c r="K15" s="87"/>
    </row>
    <row r="16" spans="1:11">
      <c r="A16" s="87"/>
      <c r="B16" s="87"/>
      <c r="C16" s="87"/>
      <c r="D16" s="87"/>
      <c r="E16" s="87"/>
      <c r="F16" s="87"/>
      <c r="G16" s="87"/>
      <c r="H16" s="87"/>
      <c r="I16" s="87"/>
      <c r="J16" s="87"/>
      <c r="K16" s="87"/>
    </row>
    <row r="17" spans="1:11" ht="43" customHeight="1">
      <c r="A17" s="88" t="s">
        <v>19</v>
      </c>
      <c r="B17" s="88"/>
      <c r="C17" s="88"/>
      <c r="D17" s="88"/>
      <c r="E17" s="88"/>
      <c r="F17" s="88"/>
      <c r="G17" s="88"/>
      <c r="H17" s="88"/>
      <c r="I17" s="88"/>
      <c r="J17" s="88"/>
      <c r="K17" s="88"/>
    </row>
    <row r="18" spans="1:11">
      <c r="A18" s="78" t="s">
        <v>73</v>
      </c>
      <c r="B18" s="78"/>
      <c r="C18" s="78"/>
      <c r="D18" s="78"/>
      <c r="E18" s="78"/>
      <c r="F18" s="78"/>
      <c r="G18" s="78"/>
      <c r="H18" s="78"/>
      <c r="I18" s="78"/>
      <c r="J18" s="78"/>
      <c r="K18" s="78"/>
    </row>
    <row r="19" spans="1:11">
      <c r="A19" s="78" t="s">
        <v>74</v>
      </c>
      <c r="B19" s="78"/>
      <c r="C19" s="78"/>
      <c r="D19" s="78"/>
      <c r="E19" s="78"/>
      <c r="F19" s="78"/>
      <c r="G19" s="78"/>
      <c r="H19" s="78"/>
      <c r="I19" s="78"/>
      <c r="J19" s="78"/>
      <c r="K19" s="78"/>
    </row>
    <row r="20" spans="1:11">
      <c r="A20" s="78" t="s">
        <v>75</v>
      </c>
      <c r="B20" s="78"/>
      <c r="C20" s="78"/>
      <c r="D20" s="78"/>
      <c r="E20" s="78"/>
      <c r="F20" s="78"/>
      <c r="G20" s="78"/>
      <c r="H20" s="78"/>
      <c r="I20" s="78"/>
      <c r="J20" s="78"/>
      <c r="K20" s="78"/>
    </row>
    <row r="21" spans="1:11">
      <c r="A21" s="78" t="s">
        <v>34</v>
      </c>
      <c r="B21" s="78"/>
      <c r="C21" s="78"/>
      <c r="D21" s="78"/>
      <c r="E21" s="78"/>
      <c r="F21" s="78"/>
      <c r="G21" s="78"/>
      <c r="H21" s="78"/>
      <c r="I21" s="78"/>
      <c r="J21" s="78"/>
      <c r="K21" s="78"/>
    </row>
    <row r="22" spans="1:11" ht="32.25" customHeight="1">
      <c r="A22" s="78" t="s">
        <v>35</v>
      </c>
      <c r="B22" s="78"/>
      <c r="C22" s="78"/>
      <c r="D22" s="78"/>
      <c r="E22" s="78"/>
      <c r="F22" s="78"/>
      <c r="G22" s="78"/>
      <c r="H22" s="78"/>
      <c r="I22" s="78"/>
      <c r="J22" s="78"/>
      <c r="K22" s="78"/>
    </row>
    <row r="23" spans="1:11">
      <c r="A23" s="79" t="s">
        <v>36</v>
      </c>
      <c r="B23" s="79"/>
      <c r="C23" s="79"/>
      <c r="D23" s="79"/>
      <c r="E23" s="79"/>
      <c r="F23" s="79"/>
      <c r="G23" s="79"/>
      <c r="H23" s="79"/>
      <c r="I23" s="79"/>
      <c r="J23" s="79"/>
      <c r="K23" s="79"/>
    </row>
    <row r="24" spans="1:11">
      <c r="A24" s="79"/>
      <c r="B24" s="79"/>
      <c r="C24" s="79"/>
      <c r="D24" s="79"/>
      <c r="E24" s="79"/>
      <c r="F24" s="79"/>
      <c r="G24" s="79"/>
      <c r="H24" s="79"/>
      <c r="I24" s="79"/>
      <c r="J24" s="79"/>
      <c r="K24" s="79"/>
    </row>
    <row r="25" spans="1:11" ht="21" customHeight="1">
      <c r="A25" s="79"/>
      <c r="B25" s="79"/>
      <c r="C25" s="79"/>
      <c r="D25" s="79"/>
      <c r="E25" s="79"/>
      <c r="F25" s="79"/>
      <c r="G25" s="79"/>
      <c r="H25" s="79"/>
      <c r="I25" s="79"/>
      <c r="J25" s="79"/>
      <c r="K25" s="79"/>
    </row>
    <row r="26" spans="1:11">
      <c r="A26" s="74"/>
      <c r="B26" s="74"/>
      <c r="C26" s="74"/>
      <c r="D26" s="74"/>
      <c r="E26" s="74"/>
      <c r="F26" s="74"/>
      <c r="G26" s="74"/>
      <c r="H26" s="74"/>
      <c r="I26" s="74"/>
      <c r="J26" s="74"/>
      <c r="K26" s="74"/>
    </row>
    <row r="27" spans="1:11" ht="67" customHeight="1">
      <c r="A27" s="75" t="s">
        <v>21</v>
      </c>
      <c r="B27" s="75"/>
      <c r="C27" s="75"/>
      <c r="D27" s="75"/>
      <c r="E27" s="75"/>
      <c r="F27" s="75"/>
      <c r="G27" s="75"/>
      <c r="H27" s="75"/>
      <c r="I27" s="75"/>
      <c r="J27" s="75"/>
      <c r="K27" s="75"/>
    </row>
    <row r="28" spans="1:11" ht="102" customHeight="1">
      <c r="A28" s="75" t="s">
        <v>70</v>
      </c>
      <c r="B28" s="75"/>
      <c r="C28" s="75"/>
      <c r="D28" s="75"/>
      <c r="E28" s="75"/>
      <c r="F28" s="75"/>
      <c r="G28" s="75"/>
      <c r="H28" s="75"/>
      <c r="I28" s="75"/>
      <c r="J28" s="75"/>
      <c r="K28" s="75"/>
    </row>
    <row r="29" spans="1:11">
      <c r="A29" s="73" t="s">
        <v>69</v>
      </c>
      <c r="B29" s="74"/>
      <c r="C29" s="74"/>
      <c r="D29" s="74"/>
      <c r="E29" s="74"/>
      <c r="F29" s="74"/>
      <c r="G29" s="74"/>
      <c r="H29" s="74"/>
      <c r="I29" s="74"/>
      <c r="J29" s="74"/>
      <c r="K29" s="74"/>
    </row>
    <row r="30" spans="1:11" hidden="1">
      <c r="A30" s="34"/>
      <c r="B30" s="34"/>
      <c r="C30" s="34"/>
      <c r="D30" s="34"/>
      <c r="E30" s="34"/>
      <c r="F30" s="34"/>
      <c r="G30" s="34"/>
      <c r="H30" s="34"/>
      <c r="I30" s="34"/>
      <c r="J30" s="34"/>
      <c r="K30" s="34"/>
    </row>
    <row r="36" spans="1:1" ht="19" hidden="1">
      <c r="A36" s="72" t="s">
        <v>57</v>
      </c>
    </row>
  </sheetData>
  <customSheetViews>
    <customSheetView guid="{A75AD510-1CBD-1F4A-9BDA-EC1BCF4BCCE8}" scale="130" fitToPage="1" printArea="1" topLeftCell="A23">
      <selection activeCell="J33" sqref="J33"/>
      <pageMargins left="0.7" right="0.7" top="0.75" bottom="0.75" header="0.3" footer="0.3"/>
      <pageSetup scale="70" orientation="portrait" r:id="rId1"/>
    </customSheetView>
  </customSheetViews>
  <mergeCells count="15">
    <mergeCell ref="A29:K29"/>
    <mergeCell ref="A27:K27"/>
    <mergeCell ref="A1:K9"/>
    <mergeCell ref="A19:K19"/>
    <mergeCell ref="A20:K20"/>
    <mergeCell ref="A22:K22"/>
    <mergeCell ref="A23:K25"/>
    <mergeCell ref="A10:K11"/>
    <mergeCell ref="A12:K14"/>
    <mergeCell ref="A15:K16"/>
    <mergeCell ref="A17:K17"/>
    <mergeCell ref="A18:K18"/>
    <mergeCell ref="A21:K21"/>
    <mergeCell ref="A26:K26"/>
    <mergeCell ref="A28:K28"/>
  </mergeCells>
  <pageMargins left="0.7" right="0.7" top="0.75" bottom="0.75" header="0.3" footer="0.3"/>
  <pageSetup scale="7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86"/>
  <sheetViews>
    <sheetView zoomScaleNormal="100" workbookViewId="0">
      <pane ySplit="2" topLeftCell="A3" activePane="bottomLeft" state="frozen"/>
      <selection pane="bottomLeft"/>
    </sheetView>
  </sheetViews>
  <sheetFormatPr baseColWidth="10" defaultColWidth="0" defaultRowHeight="16"/>
  <cols>
    <col min="1" max="1" width="38.33203125" style="24" customWidth="1"/>
    <col min="2" max="10" width="8.5" style="4" customWidth="1"/>
    <col min="11" max="16384" width="10.83203125" style="4" hidden="1"/>
  </cols>
  <sheetData>
    <row r="1" spans="1:10" s="24" customFormat="1" ht="208" customHeight="1">
      <c r="A1" s="33" t="s">
        <v>49</v>
      </c>
      <c r="B1" s="29" t="s">
        <v>14</v>
      </c>
      <c r="C1" s="29" t="s">
        <v>0</v>
      </c>
      <c r="D1" s="29" t="s">
        <v>1</v>
      </c>
      <c r="E1" s="30" t="s">
        <v>2</v>
      </c>
      <c r="F1" s="30" t="s">
        <v>39</v>
      </c>
      <c r="G1" s="30" t="s">
        <v>3</v>
      </c>
      <c r="H1" s="41" t="s">
        <v>17</v>
      </c>
      <c r="I1" s="41" t="s">
        <v>17</v>
      </c>
      <c r="J1" s="31" t="s">
        <v>5</v>
      </c>
    </row>
    <row r="2" spans="1:10" s="6" customFormat="1" ht="24.75" customHeight="1">
      <c r="A2" s="32" t="s">
        <v>18</v>
      </c>
      <c r="B2" s="5"/>
      <c r="C2" s="5"/>
      <c r="D2" s="5"/>
      <c r="E2" s="5"/>
      <c r="F2" s="5"/>
      <c r="G2" s="5"/>
      <c r="H2" s="5"/>
      <c r="I2" s="5"/>
      <c r="J2" s="10"/>
    </row>
    <row r="3" spans="1:10" s="9" customFormat="1" ht="27.75" customHeight="1">
      <c r="A3" s="28" t="s">
        <v>48</v>
      </c>
      <c r="B3" s="8"/>
      <c r="C3" s="8"/>
      <c r="D3" s="8"/>
      <c r="E3" s="8"/>
      <c r="F3" s="8"/>
      <c r="G3" s="8"/>
      <c r="H3" s="8"/>
      <c r="I3" s="8"/>
      <c r="J3" s="11"/>
    </row>
    <row r="4" spans="1:10" ht="17">
      <c r="A4" s="21" t="s">
        <v>57</v>
      </c>
      <c r="B4" s="1" t="s">
        <v>57</v>
      </c>
      <c r="C4" s="1" t="s">
        <v>57</v>
      </c>
      <c r="D4" s="1" t="s">
        <v>57</v>
      </c>
      <c r="E4" s="1" t="s">
        <v>57</v>
      </c>
      <c r="F4" s="1" t="s">
        <v>57</v>
      </c>
      <c r="G4" s="1" t="s">
        <v>57</v>
      </c>
      <c r="H4" s="1" t="s">
        <v>57</v>
      </c>
      <c r="I4" s="1" t="s">
        <v>57</v>
      </c>
      <c r="J4" s="12">
        <f t="shared" ref="J4:J19" si="0">IFERROR(AVERAGE(C4:I4),0)</f>
        <v>0</v>
      </c>
    </row>
    <row r="5" spans="1:10" ht="17">
      <c r="A5" s="21" t="s">
        <v>57</v>
      </c>
      <c r="B5" s="1" t="s">
        <v>57</v>
      </c>
      <c r="C5" s="1" t="s">
        <v>57</v>
      </c>
      <c r="D5" s="1" t="s">
        <v>57</v>
      </c>
      <c r="E5" s="1" t="s">
        <v>57</v>
      </c>
      <c r="F5" s="1" t="s">
        <v>57</v>
      </c>
      <c r="G5" s="1" t="s">
        <v>57</v>
      </c>
      <c r="H5" s="1" t="s">
        <v>57</v>
      </c>
      <c r="I5" s="1" t="s">
        <v>57</v>
      </c>
      <c r="J5" s="12">
        <f t="shared" si="0"/>
        <v>0</v>
      </c>
    </row>
    <row r="6" spans="1:10" ht="17">
      <c r="A6" s="21" t="s">
        <v>57</v>
      </c>
      <c r="B6" s="1" t="s">
        <v>57</v>
      </c>
      <c r="C6" s="1" t="s">
        <v>57</v>
      </c>
      <c r="D6" s="1" t="s">
        <v>57</v>
      </c>
      <c r="E6" s="1" t="s">
        <v>57</v>
      </c>
      <c r="F6" s="1" t="s">
        <v>57</v>
      </c>
      <c r="G6" s="1" t="s">
        <v>57</v>
      </c>
      <c r="H6" s="1" t="s">
        <v>57</v>
      </c>
      <c r="I6" s="1" t="s">
        <v>57</v>
      </c>
      <c r="J6" s="12">
        <f t="shared" si="0"/>
        <v>0</v>
      </c>
    </row>
    <row r="7" spans="1:10" ht="17">
      <c r="A7" s="21" t="s">
        <v>57</v>
      </c>
      <c r="B7" s="43" t="s">
        <v>57</v>
      </c>
      <c r="C7" s="1" t="s">
        <v>57</v>
      </c>
      <c r="D7" s="1" t="s">
        <v>57</v>
      </c>
      <c r="E7" s="1" t="s">
        <v>57</v>
      </c>
      <c r="F7" s="1" t="s">
        <v>57</v>
      </c>
      <c r="G7" s="1" t="s">
        <v>57</v>
      </c>
      <c r="H7" s="1" t="s">
        <v>57</v>
      </c>
      <c r="I7" s="1" t="s">
        <v>57</v>
      </c>
      <c r="J7" s="12">
        <f t="shared" si="0"/>
        <v>0</v>
      </c>
    </row>
    <row r="8" spans="1:10" ht="17">
      <c r="A8" s="42" t="s">
        <v>57</v>
      </c>
      <c r="B8" s="43" t="s">
        <v>57</v>
      </c>
      <c r="C8" s="1" t="s">
        <v>57</v>
      </c>
      <c r="D8" s="1" t="s">
        <v>57</v>
      </c>
      <c r="E8" s="1" t="s">
        <v>57</v>
      </c>
      <c r="F8" s="1" t="s">
        <v>57</v>
      </c>
      <c r="G8" s="1" t="s">
        <v>57</v>
      </c>
      <c r="H8" s="1" t="s">
        <v>57</v>
      </c>
      <c r="I8" s="1" t="s">
        <v>57</v>
      </c>
      <c r="J8" s="12">
        <f t="shared" si="0"/>
        <v>0</v>
      </c>
    </row>
    <row r="9" spans="1:10" ht="17">
      <c r="A9" s="42" t="s">
        <v>57</v>
      </c>
      <c r="B9" s="43" t="s">
        <v>57</v>
      </c>
      <c r="C9" s="1" t="s">
        <v>57</v>
      </c>
      <c r="D9" s="1" t="s">
        <v>57</v>
      </c>
      <c r="E9" s="1" t="s">
        <v>57</v>
      </c>
      <c r="F9" s="1" t="s">
        <v>57</v>
      </c>
      <c r="G9" s="1" t="s">
        <v>57</v>
      </c>
      <c r="H9" s="1" t="s">
        <v>57</v>
      </c>
      <c r="I9" s="1" t="s">
        <v>57</v>
      </c>
      <c r="J9" s="12">
        <f t="shared" si="0"/>
        <v>0</v>
      </c>
    </row>
    <row r="10" spans="1:10" ht="17">
      <c r="A10" s="42" t="s">
        <v>57</v>
      </c>
      <c r="B10" s="43" t="s">
        <v>57</v>
      </c>
      <c r="C10" s="1" t="s">
        <v>57</v>
      </c>
      <c r="D10" s="1" t="s">
        <v>57</v>
      </c>
      <c r="E10" s="1" t="s">
        <v>57</v>
      </c>
      <c r="F10" s="1" t="s">
        <v>57</v>
      </c>
      <c r="G10" s="1" t="s">
        <v>57</v>
      </c>
      <c r="H10" s="1" t="s">
        <v>57</v>
      </c>
      <c r="I10" s="1" t="s">
        <v>57</v>
      </c>
      <c r="J10" s="12">
        <f t="shared" si="0"/>
        <v>0</v>
      </c>
    </row>
    <row r="11" spans="1:10" ht="17">
      <c r="A11" s="42" t="s">
        <v>57</v>
      </c>
      <c r="B11" s="43" t="s">
        <v>57</v>
      </c>
      <c r="C11" s="1" t="s">
        <v>57</v>
      </c>
      <c r="D11" s="1" t="s">
        <v>57</v>
      </c>
      <c r="E11" s="1" t="s">
        <v>57</v>
      </c>
      <c r="F11" s="1" t="s">
        <v>57</v>
      </c>
      <c r="G11" s="1" t="s">
        <v>57</v>
      </c>
      <c r="H11" s="1" t="s">
        <v>57</v>
      </c>
      <c r="I11" s="1" t="s">
        <v>57</v>
      </c>
      <c r="J11" s="12">
        <f t="shared" si="0"/>
        <v>0</v>
      </c>
    </row>
    <row r="12" spans="1:10" ht="17">
      <c r="A12" s="42" t="s">
        <v>57</v>
      </c>
      <c r="B12" s="43" t="s">
        <v>57</v>
      </c>
      <c r="C12" s="1" t="s">
        <v>57</v>
      </c>
      <c r="D12" s="1" t="s">
        <v>57</v>
      </c>
      <c r="E12" s="1" t="s">
        <v>57</v>
      </c>
      <c r="F12" s="1" t="s">
        <v>57</v>
      </c>
      <c r="G12" s="1" t="s">
        <v>57</v>
      </c>
      <c r="H12" s="1" t="s">
        <v>57</v>
      </c>
      <c r="I12" s="1" t="s">
        <v>57</v>
      </c>
      <c r="J12" s="12">
        <f t="shared" si="0"/>
        <v>0</v>
      </c>
    </row>
    <row r="13" spans="1:10" ht="17">
      <c r="A13" s="42" t="s">
        <v>57</v>
      </c>
      <c r="B13" s="43" t="s">
        <v>57</v>
      </c>
      <c r="C13" s="1" t="s">
        <v>57</v>
      </c>
      <c r="D13" s="1" t="s">
        <v>57</v>
      </c>
      <c r="E13" s="1" t="s">
        <v>57</v>
      </c>
      <c r="F13" s="1" t="s">
        <v>57</v>
      </c>
      <c r="G13" s="1" t="s">
        <v>57</v>
      </c>
      <c r="H13" s="1" t="s">
        <v>57</v>
      </c>
      <c r="I13" s="1" t="s">
        <v>57</v>
      </c>
      <c r="J13" s="12">
        <f t="shared" si="0"/>
        <v>0</v>
      </c>
    </row>
    <row r="14" spans="1:10" ht="17">
      <c r="A14" s="42" t="s">
        <v>57</v>
      </c>
      <c r="B14" s="43" t="s">
        <v>57</v>
      </c>
      <c r="C14" s="1" t="s">
        <v>57</v>
      </c>
      <c r="D14" s="1" t="s">
        <v>57</v>
      </c>
      <c r="E14" s="1" t="s">
        <v>57</v>
      </c>
      <c r="F14" s="1" t="s">
        <v>57</v>
      </c>
      <c r="G14" s="1" t="s">
        <v>57</v>
      </c>
      <c r="H14" s="1" t="s">
        <v>57</v>
      </c>
      <c r="I14" s="1" t="s">
        <v>57</v>
      </c>
      <c r="J14" s="12">
        <f t="shared" si="0"/>
        <v>0</v>
      </c>
    </row>
    <row r="15" spans="1:10" ht="17">
      <c r="A15" s="42" t="s">
        <v>57</v>
      </c>
      <c r="B15" s="43" t="s">
        <v>57</v>
      </c>
      <c r="C15" s="1" t="s">
        <v>57</v>
      </c>
      <c r="D15" s="1" t="s">
        <v>57</v>
      </c>
      <c r="E15" s="1" t="s">
        <v>57</v>
      </c>
      <c r="F15" s="1" t="s">
        <v>57</v>
      </c>
      <c r="G15" s="1" t="s">
        <v>57</v>
      </c>
      <c r="H15" s="1" t="s">
        <v>57</v>
      </c>
      <c r="I15" s="1" t="s">
        <v>57</v>
      </c>
      <c r="J15" s="12">
        <f t="shared" si="0"/>
        <v>0</v>
      </c>
    </row>
    <row r="16" spans="1:10" ht="17">
      <c r="A16" s="42" t="s">
        <v>57</v>
      </c>
      <c r="B16" s="43" t="s">
        <v>57</v>
      </c>
      <c r="C16" s="1" t="s">
        <v>57</v>
      </c>
      <c r="D16" s="1" t="s">
        <v>57</v>
      </c>
      <c r="E16" s="1" t="s">
        <v>57</v>
      </c>
      <c r="F16" s="1" t="s">
        <v>57</v>
      </c>
      <c r="G16" s="1" t="s">
        <v>57</v>
      </c>
      <c r="H16" s="1" t="s">
        <v>57</v>
      </c>
      <c r="I16" s="1" t="s">
        <v>57</v>
      </c>
      <c r="J16" s="12">
        <f t="shared" si="0"/>
        <v>0</v>
      </c>
    </row>
    <row r="17" spans="1:10" ht="17">
      <c r="A17" s="42" t="s">
        <v>57</v>
      </c>
      <c r="B17" s="43" t="s">
        <v>57</v>
      </c>
      <c r="C17" s="1" t="s">
        <v>57</v>
      </c>
      <c r="D17" s="1" t="s">
        <v>57</v>
      </c>
      <c r="E17" s="1" t="s">
        <v>57</v>
      </c>
      <c r="F17" s="1" t="s">
        <v>57</v>
      </c>
      <c r="G17" s="1" t="s">
        <v>57</v>
      </c>
      <c r="H17" s="1" t="s">
        <v>57</v>
      </c>
      <c r="I17" s="1" t="s">
        <v>57</v>
      </c>
      <c r="J17" s="12">
        <f t="shared" si="0"/>
        <v>0</v>
      </c>
    </row>
    <row r="18" spans="1:10" ht="17">
      <c r="A18" s="42" t="s">
        <v>57</v>
      </c>
      <c r="B18" s="43" t="s">
        <v>57</v>
      </c>
      <c r="C18" s="1" t="s">
        <v>57</v>
      </c>
      <c r="D18" s="1" t="s">
        <v>57</v>
      </c>
      <c r="E18" s="1" t="s">
        <v>57</v>
      </c>
      <c r="F18" s="1" t="s">
        <v>57</v>
      </c>
      <c r="G18" s="1" t="s">
        <v>57</v>
      </c>
      <c r="H18" s="1" t="s">
        <v>57</v>
      </c>
      <c r="I18" s="1" t="s">
        <v>57</v>
      </c>
      <c r="J18" s="12">
        <f t="shared" si="0"/>
        <v>0</v>
      </c>
    </row>
    <row r="19" spans="1:10" ht="18" thickBot="1">
      <c r="A19" s="42" t="s">
        <v>57</v>
      </c>
      <c r="B19" s="43" t="s">
        <v>57</v>
      </c>
      <c r="C19" s="1" t="s">
        <v>57</v>
      </c>
      <c r="D19" s="1" t="s">
        <v>57</v>
      </c>
      <c r="E19" s="1" t="s">
        <v>57</v>
      </c>
      <c r="F19" s="1" t="s">
        <v>57</v>
      </c>
      <c r="G19" s="1" t="s">
        <v>57</v>
      </c>
      <c r="H19" s="1" t="s">
        <v>57</v>
      </c>
      <c r="I19" s="1" t="s">
        <v>57</v>
      </c>
      <c r="J19" s="12">
        <f t="shared" si="0"/>
        <v>0</v>
      </c>
    </row>
    <row r="20" spans="1:10" ht="18" thickTop="1">
      <c r="A20" s="22" t="s">
        <v>61</v>
      </c>
      <c r="B20" s="3"/>
      <c r="C20" s="3">
        <f t="shared" ref="C20:H20" si="1">IFERROR(AVERAGEIF(C4:C19,"&lt;&gt;0"),0)</f>
        <v>0</v>
      </c>
      <c r="D20" s="3">
        <f t="shared" si="1"/>
        <v>0</v>
      </c>
      <c r="E20" s="3">
        <f t="shared" si="1"/>
        <v>0</v>
      </c>
      <c r="F20" s="3">
        <f t="shared" si="1"/>
        <v>0</v>
      </c>
      <c r="G20" s="3">
        <f t="shared" si="1"/>
        <v>0</v>
      </c>
      <c r="H20" s="3">
        <f t="shared" si="1"/>
        <v>0</v>
      </c>
      <c r="I20" s="3">
        <f t="shared" ref="I20" si="2">IFERROR(AVERAGE(I4:I19),0)</f>
        <v>0</v>
      </c>
      <c r="J20" s="12">
        <f>IFERROR(AVERAGEIF(C20:I20,"&lt;&gt;0"),0)</f>
        <v>0</v>
      </c>
    </row>
    <row r="21" spans="1:10" s="54" customFormat="1">
      <c r="A21" s="53"/>
    </row>
    <row r="22" spans="1:10" s="9" customFormat="1" ht="27.75" customHeight="1">
      <c r="A22" s="28" t="s">
        <v>45</v>
      </c>
      <c r="B22" s="8"/>
      <c r="C22" s="8"/>
      <c r="D22" s="8"/>
      <c r="E22" s="8"/>
      <c r="F22" s="8"/>
      <c r="G22" s="8"/>
      <c r="H22" s="8"/>
      <c r="I22" s="8"/>
      <c r="J22" s="11"/>
    </row>
    <row r="23" spans="1:10" ht="17">
      <c r="A23" s="21" t="s">
        <v>57</v>
      </c>
      <c r="B23" s="1"/>
      <c r="C23" s="64" t="s">
        <v>57</v>
      </c>
      <c r="D23" s="64" t="s">
        <v>57</v>
      </c>
      <c r="E23" s="1"/>
      <c r="F23" s="1"/>
      <c r="G23" s="1"/>
      <c r="H23" s="1"/>
      <c r="I23" s="1"/>
      <c r="J23" s="12">
        <f>IFERROR(AVERAGE(C23:I23),0)</f>
        <v>0</v>
      </c>
    </row>
    <row r="24" spans="1:10" ht="17">
      <c r="A24" s="21" t="s">
        <v>57</v>
      </c>
      <c r="B24" s="2"/>
      <c r="C24" s="65" t="s">
        <v>57</v>
      </c>
      <c r="D24" s="65" t="s">
        <v>57</v>
      </c>
      <c r="E24" s="2"/>
      <c r="F24" s="2"/>
      <c r="G24" s="2"/>
      <c r="H24" s="2"/>
      <c r="I24" s="2"/>
      <c r="J24" s="12">
        <f>IFERROR(AVERAGE(C24:I24),0)</f>
        <v>0</v>
      </c>
    </row>
    <row r="25" spans="1:10" ht="17">
      <c r="A25" s="21" t="s">
        <v>57</v>
      </c>
      <c r="B25" s="2" t="s">
        <v>57</v>
      </c>
      <c r="C25" s="2" t="s">
        <v>57</v>
      </c>
      <c r="D25" s="2" t="s">
        <v>57</v>
      </c>
      <c r="E25" s="2"/>
      <c r="F25" s="2"/>
      <c r="G25" s="2"/>
      <c r="H25" s="2"/>
      <c r="I25" s="2"/>
      <c r="J25" s="12">
        <f>IFERROR(AVERAGE(C25:I25),0)</f>
        <v>0</v>
      </c>
    </row>
    <row r="26" spans="1:10" ht="17">
      <c r="A26" s="21" t="s">
        <v>57</v>
      </c>
      <c r="B26" s="1" t="s">
        <v>57</v>
      </c>
      <c r="C26" s="1" t="s">
        <v>57</v>
      </c>
      <c r="D26" s="1" t="s">
        <v>57</v>
      </c>
      <c r="E26" s="1"/>
      <c r="F26" s="1"/>
      <c r="G26" s="1"/>
      <c r="H26" s="1"/>
      <c r="I26" s="1"/>
      <c r="J26" s="12">
        <f>IFERROR(AVERAGE(C26:I26),0)</f>
        <v>0</v>
      </c>
    </row>
    <row r="27" spans="1:10" ht="18" thickBot="1">
      <c r="A27" s="21" t="s">
        <v>57</v>
      </c>
      <c r="B27" s="44"/>
      <c r="C27" s="44" t="s">
        <v>57</v>
      </c>
      <c r="D27" s="44" t="s">
        <v>57</v>
      </c>
      <c r="E27" s="44"/>
      <c r="F27" s="44"/>
      <c r="G27" s="44"/>
      <c r="H27" s="44"/>
      <c r="I27" s="44"/>
      <c r="J27" s="12">
        <f>IFERROR(AVERAGE(C27:I27),0)</f>
        <v>0</v>
      </c>
    </row>
    <row r="28" spans="1:10" ht="18" thickTop="1">
      <c r="A28" s="22" t="s">
        <v>60</v>
      </c>
      <c r="B28" s="3"/>
      <c r="C28" s="15">
        <f>IFERROR(AVERAGEIF(C23:C27,"&lt;&gt;0"),0)</f>
        <v>0</v>
      </c>
      <c r="D28" s="15">
        <f>IFERROR(AVERAGEIF(D23:D27,"&lt;&gt;0"),0)</f>
        <v>0</v>
      </c>
      <c r="E28" s="15">
        <f>IFERROR(AVERAGEIF(E23:E27,"&lt;&gt;0"),0)</f>
        <v>0</v>
      </c>
      <c r="F28" s="15">
        <f>IFERROR(AVERAGEIF(F23:F27,"&lt;&gt;0"),0)</f>
        <v>0</v>
      </c>
      <c r="G28" s="15">
        <f>IFERROR(AVERAGEIF(G23:G27,"&lt;&gt;0"),0)</f>
        <v>0</v>
      </c>
      <c r="H28" s="15">
        <f t="shared" ref="H28:I28" si="3">IFERROR(AVERAGE(H23:H27),0)</f>
        <v>0</v>
      </c>
      <c r="I28" s="15">
        <f t="shared" si="3"/>
        <v>0</v>
      </c>
      <c r="J28" s="12">
        <f>IFERROR(AVERAGEIF(C28:I28,"&lt;&gt;0"),0)</f>
        <v>0</v>
      </c>
    </row>
    <row r="29" spans="1:10" s="54" customFormat="1">
      <c r="A29" s="53"/>
    </row>
    <row r="30" spans="1:10" s="9" customFormat="1" ht="26.25" customHeight="1">
      <c r="A30" s="28" t="s">
        <v>46</v>
      </c>
      <c r="B30" s="8"/>
      <c r="C30" s="8"/>
      <c r="D30" s="8"/>
      <c r="E30" s="8"/>
      <c r="F30" s="8"/>
      <c r="G30" s="8"/>
      <c r="H30" s="8"/>
      <c r="I30" s="8"/>
      <c r="J30" s="11"/>
    </row>
    <row r="31" spans="1:10" ht="17">
      <c r="A31" s="21" t="s">
        <v>57</v>
      </c>
      <c r="B31" s="1" t="s">
        <v>57</v>
      </c>
      <c r="C31" s="1"/>
      <c r="D31" s="1"/>
      <c r="E31" s="1"/>
      <c r="F31" s="1"/>
      <c r="G31" s="1"/>
      <c r="H31" s="1"/>
      <c r="I31" s="1"/>
      <c r="J31" s="12">
        <f t="shared" ref="J31:J53" si="4">IFERROR(AVERAGE(C31:I31),0)</f>
        <v>0</v>
      </c>
    </row>
    <row r="32" spans="1:10" ht="17">
      <c r="A32" s="23" t="s">
        <v>57</v>
      </c>
      <c r="B32" s="1" t="s">
        <v>57</v>
      </c>
      <c r="C32" s="1"/>
      <c r="D32" s="1"/>
      <c r="E32" s="1"/>
      <c r="F32" s="1"/>
      <c r="G32" s="1"/>
      <c r="H32" s="1"/>
      <c r="I32" s="1"/>
      <c r="J32" s="12">
        <f t="shared" si="4"/>
        <v>0</v>
      </c>
    </row>
    <row r="33" spans="1:10" ht="17">
      <c r="A33" s="21" t="s">
        <v>57</v>
      </c>
      <c r="B33" s="1" t="s">
        <v>57</v>
      </c>
      <c r="C33" s="1"/>
      <c r="D33" s="1"/>
      <c r="E33" s="1"/>
      <c r="F33" s="1"/>
      <c r="G33" s="1"/>
      <c r="H33" s="1"/>
      <c r="I33" s="1"/>
      <c r="J33" s="12">
        <f t="shared" si="4"/>
        <v>0</v>
      </c>
    </row>
    <row r="34" spans="1:10" ht="17">
      <c r="A34" s="21" t="s">
        <v>57</v>
      </c>
      <c r="B34" s="1" t="s">
        <v>57</v>
      </c>
      <c r="C34" s="1"/>
      <c r="D34" s="1"/>
      <c r="E34" s="1"/>
      <c r="F34" s="1"/>
      <c r="G34" s="1"/>
      <c r="H34" s="1"/>
      <c r="I34" s="1"/>
      <c r="J34" s="12">
        <f t="shared" si="4"/>
        <v>0</v>
      </c>
    </row>
    <row r="35" spans="1:10" ht="17">
      <c r="A35" s="21" t="s">
        <v>57</v>
      </c>
      <c r="B35" s="1" t="s">
        <v>57</v>
      </c>
      <c r="C35" s="1"/>
      <c r="D35" s="1"/>
      <c r="E35" s="1"/>
      <c r="F35" s="1"/>
      <c r="G35" s="1"/>
      <c r="H35" s="1"/>
      <c r="I35" s="1"/>
      <c r="J35" s="12">
        <f t="shared" si="4"/>
        <v>0</v>
      </c>
    </row>
    <row r="36" spans="1:10" ht="17">
      <c r="A36" s="21" t="s">
        <v>57</v>
      </c>
      <c r="B36" s="1" t="s">
        <v>57</v>
      </c>
      <c r="C36" s="1"/>
      <c r="D36" s="1"/>
      <c r="E36" s="1"/>
      <c r="F36" s="1"/>
      <c r="G36" s="1"/>
      <c r="H36" s="1"/>
      <c r="I36" s="1"/>
      <c r="J36" s="12">
        <f t="shared" si="4"/>
        <v>0</v>
      </c>
    </row>
    <row r="37" spans="1:10" ht="17">
      <c r="A37" s="21" t="s">
        <v>57</v>
      </c>
      <c r="B37" s="1" t="s">
        <v>57</v>
      </c>
      <c r="C37" s="1"/>
      <c r="D37" s="1"/>
      <c r="E37" s="1"/>
      <c r="F37" s="1"/>
      <c r="G37" s="1"/>
      <c r="H37" s="1"/>
      <c r="I37" s="1"/>
      <c r="J37" s="12">
        <f t="shared" si="4"/>
        <v>0</v>
      </c>
    </row>
    <row r="38" spans="1:10" ht="17">
      <c r="A38" s="57" t="s">
        <v>57</v>
      </c>
      <c r="B38" s="1" t="s">
        <v>57</v>
      </c>
      <c r="C38" s="1"/>
      <c r="D38" s="1"/>
      <c r="E38" s="1"/>
      <c r="F38" s="1"/>
      <c r="G38" s="1"/>
      <c r="H38" s="1"/>
      <c r="I38" s="1"/>
      <c r="J38" s="12">
        <f t="shared" si="4"/>
        <v>0</v>
      </c>
    </row>
    <row r="39" spans="1:10" ht="17">
      <c r="A39" s="57" t="s">
        <v>57</v>
      </c>
      <c r="B39" s="1" t="s">
        <v>57</v>
      </c>
      <c r="C39" s="1"/>
      <c r="D39" s="1"/>
      <c r="E39" s="1"/>
      <c r="F39" s="1"/>
      <c r="G39" s="1"/>
      <c r="H39" s="1"/>
      <c r="I39" s="1"/>
      <c r="J39" s="12">
        <f t="shared" si="4"/>
        <v>0</v>
      </c>
    </row>
    <row r="40" spans="1:10" ht="17">
      <c r="A40" s="57" t="s">
        <v>57</v>
      </c>
      <c r="B40" s="1" t="s">
        <v>57</v>
      </c>
      <c r="C40" s="1"/>
      <c r="D40" s="1"/>
      <c r="E40" s="1"/>
      <c r="F40" s="1"/>
      <c r="G40" s="1"/>
      <c r="H40" s="1"/>
      <c r="I40" s="1"/>
      <c r="J40" s="12">
        <f t="shared" si="4"/>
        <v>0</v>
      </c>
    </row>
    <row r="41" spans="1:10" ht="17">
      <c r="A41" s="57" t="s">
        <v>57</v>
      </c>
      <c r="B41" s="1" t="s">
        <v>57</v>
      </c>
      <c r="C41" s="1"/>
      <c r="D41" s="1"/>
      <c r="E41" s="1"/>
      <c r="F41" s="1"/>
      <c r="G41" s="1"/>
      <c r="H41" s="1"/>
      <c r="I41" s="1"/>
      <c r="J41" s="12">
        <f t="shared" si="4"/>
        <v>0</v>
      </c>
    </row>
    <row r="42" spans="1:10" ht="17">
      <c r="A42" s="57" t="s">
        <v>57</v>
      </c>
      <c r="B42" s="1" t="s">
        <v>57</v>
      </c>
      <c r="C42" s="1"/>
      <c r="D42" s="1"/>
      <c r="E42" s="1"/>
      <c r="F42" s="1"/>
      <c r="G42" s="1"/>
      <c r="H42" s="1"/>
      <c r="I42" s="1"/>
      <c r="J42" s="12">
        <f t="shared" si="4"/>
        <v>0</v>
      </c>
    </row>
    <row r="43" spans="1:10" ht="17">
      <c r="A43" s="57" t="s">
        <v>57</v>
      </c>
      <c r="B43" s="1" t="s">
        <v>57</v>
      </c>
      <c r="C43" s="1"/>
      <c r="D43" s="1"/>
      <c r="E43" s="1"/>
      <c r="F43" s="1"/>
      <c r="G43" s="1"/>
      <c r="H43" s="1"/>
      <c r="I43" s="1"/>
      <c r="J43" s="12">
        <f t="shared" si="4"/>
        <v>0</v>
      </c>
    </row>
    <row r="44" spans="1:10" ht="17">
      <c r="A44" s="57" t="s">
        <v>57</v>
      </c>
      <c r="B44" s="1" t="s">
        <v>57</v>
      </c>
      <c r="C44" s="1"/>
      <c r="D44" s="1"/>
      <c r="E44" s="1"/>
      <c r="F44" s="1"/>
      <c r="G44" s="1"/>
      <c r="H44" s="1"/>
      <c r="I44" s="1"/>
      <c r="J44" s="12">
        <f t="shared" si="4"/>
        <v>0</v>
      </c>
    </row>
    <row r="45" spans="1:10" ht="17">
      <c r="A45" s="57" t="s">
        <v>57</v>
      </c>
      <c r="B45" s="1" t="s">
        <v>57</v>
      </c>
      <c r="C45" s="1"/>
      <c r="D45" s="1"/>
      <c r="E45" s="1"/>
      <c r="F45" s="1"/>
      <c r="G45" s="1"/>
      <c r="H45" s="1"/>
      <c r="I45" s="1"/>
      <c r="J45" s="12">
        <f t="shared" si="4"/>
        <v>0</v>
      </c>
    </row>
    <row r="46" spans="1:10" ht="17">
      <c r="A46" s="57" t="s">
        <v>57</v>
      </c>
      <c r="B46" s="1" t="s">
        <v>57</v>
      </c>
      <c r="C46" s="1"/>
      <c r="D46" s="1"/>
      <c r="E46" s="1"/>
      <c r="F46" s="1"/>
      <c r="G46" s="1"/>
      <c r="H46" s="1"/>
      <c r="I46" s="1"/>
      <c r="J46" s="12">
        <f t="shared" si="4"/>
        <v>0</v>
      </c>
    </row>
    <row r="47" spans="1:10" ht="17">
      <c r="A47" s="57" t="s">
        <v>57</v>
      </c>
      <c r="B47" s="1" t="s">
        <v>57</v>
      </c>
      <c r="C47" s="1"/>
      <c r="D47" s="1"/>
      <c r="E47" s="1"/>
      <c r="F47" s="1"/>
      <c r="G47" s="1"/>
      <c r="H47" s="1"/>
      <c r="I47" s="1"/>
      <c r="J47" s="12">
        <f t="shared" si="4"/>
        <v>0</v>
      </c>
    </row>
    <row r="48" spans="1:10" ht="17">
      <c r="A48" s="57" t="s">
        <v>57</v>
      </c>
      <c r="B48" s="1" t="s">
        <v>57</v>
      </c>
      <c r="C48" s="1"/>
      <c r="D48" s="1"/>
      <c r="E48" s="1"/>
      <c r="F48" s="1"/>
      <c r="G48" s="1"/>
      <c r="H48" s="1"/>
      <c r="I48" s="1"/>
      <c r="J48" s="12">
        <f t="shared" si="4"/>
        <v>0</v>
      </c>
    </row>
    <row r="49" spans="1:10" ht="17">
      <c r="A49" s="57" t="s">
        <v>57</v>
      </c>
      <c r="B49" s="1" t="s">
        <v>57</v>
      </c>
      <c r="C49" s="1"/>
      <c r="D49" s="1"/>
      <c r="E49" s="1"/>
      <c r="F49" s="1"/>
      <c r="G49" s="1"/>
      <c r="H49" s="1"/>
      <c r="I49" s="1"/>
      <c r="J49" s="12">
        <f t="shared" si="4"/>
        <v>0</v>
      </c>
    </row>
    <row r="50" spans="1:10" ht="17">
      <c r="A50" s="57" t="s">
        <v>57</v>
      </c>
      <c r="B50" s="1" t="s">
        <v>57</v>
      </c>
      <c r="C50" s="1"/>
      <c r="D50" s="1"/>
      <c r="E50" s="1"/>
      <c r="F50" s="1"/>
      <c r="G50" s="1"/>
      <c r="H50" s="1"/>
      <c r="I50" s="1"/>
      <c r="J50" s="12">
        <f t="shared" si="4"/>
        <v>0</v>
      </c>
    </row>
    <row r="51" spans="1:10" ht="17">
      <c r="A51" s="57" t="s">
        <v>57</v>
      </c>
      <c r="B51" s="1" t="s">
        <v>57</v>
      </c>
      <c r="C51" s="1"/>
      <c r="D51" s="1"/>
      <c r="E51" s="1"/>
      <c r="F51" s="1"/>
      <c r="G51" s="1"/>
      <c r="H51" s="1"/>
      <c r="I51" s="1"/>
      <c r="J51" s="12">
        <f t="shared" si="4"/>
        <v>0</v>
      </c>
    </row>
    <row r="52" spans="1:10" ht="17">
      <c r="A52" s="57" t="s">
        <v>57</v>
      </c>
      <c r="B52" s="1" t="s">
        <v>57</v>
      </c>
      <c r="C52" s="1"/>
      <c r="D52" s="1"/>
      <c r="E52" s="1"/>
      <c r="F52" s="1"/>
      <c r="G52" s="1"/>
      <c r="H52" s="1"/>
      <c r="I52" s="1"/>
      <c r="J52" s="12">
        <f t="shared" si="4"/>
        <v>0</v>
      </c>
    </row>
    <row r="53" spans="1:10" ht="17">
      <c r="A53" s="57" t="s">
        <v>57</v>
      </c>
      <c r="B53" s="1" t="s">
        <v>57</v>
      </c>
      <c r="C53" s="1"/>
      <c r="D53" s="1"/>
      <c r="E53" s="1"/>
      <c r="F53" s="1"/>
      <c r="G53" s="1"/>
      <c r="H53" s="1"/>
      <c r="I53" s="1"/>
      <c r="J53" s="12">
        <f t="shared" si="4"/>
        <v>0</v>
      </c>
    </row>
    <row r="54" spans="1:10" ht="17">
      <c r="A54" s="36" t="s">
        <v>59</v>
      </c>
      <c r="B54" s="43"/>
      <c r="C54" s="43">
        <f>IFERROR(AVERAGEIF(C31:C53,"&lt;&gt;0"),0)</f>
        <v>0</v>
      </c>
      <c r="D54" s="43">
        <f>IFERROR(AVERAGEIF(D31:D53,"&lt;&gt;0"),0)</f>
        <v>0</v>
      </c>
      <c r="E54" s="43">
        <f>IFERROR(AVERAGEIF(E31:E34,"&lt;&gt;0"),0)</f>
        <v>0</v>
      </c>
      <c r="F54" s="43">
        <f>IFERROR(AVERAGEIF(F31:F34,"&lt;&gt;0"),0)</f>
        <v>0</v>
      </c>
      <c r="G54" s="43">
        <f>IFERROR(AVERAGEIF(G31:G34,"&lt;&gt;0"),0)</f>
        <v>0</v>
      </c>
      <c r="H54" s="43">
        <f>IFERROR(AVERAGEIF(H31:H34,"&lt;&gt;0"),0)</f>
        <v>0</v>
      </c>
      <c r="I54" s="43">
        <f>IFERROR(AVERAGEIF(I31:I34,"&lt;&gt;0"),0)</f>
        <v>0</v>
      </c>
      <c r="J54" s="12">
        <f>IFERROR(AVERAGEIF(C54:I54,"&lt;&gt;0"),0)</f>
        <v>0</v>
      </c>
    </row>
    <row r="55" spans="1:10" s="54" customFormat="1">
      <c r="A55" s="53"/>
    </row>
    <row r="56" spans="1:10" s="9" customFormat="1" ht="25.5" customHeight="1">
      <c r="A56" s="28" t="s">
        <v>47</v>
      </c>
      <c r="B56" s="8"/>
      <c r="C56" s="8"/>
      <c r="D56" s="8"/>
      <c r="E56" s="8"/>
      <c r="F56" s="8"/>
      <c r="G56" s="8"/>
      <c r="H56" s="8"/>
      <c r="I56" s="8"/>
      <c r="J56" s="11"/>
    </row>
    <row r="57" spans="1:10" ht="17">
      <c r="A57" s="21" t="s">
        <v>57</v>
      </c>
      <c r="B57" s="1" t="s">
        <v>57</v>
      </c>
      <c r="C57" s="1"/>
      <c r="D57" s="1"/>
      <c r="E57" s="1"/>
      <c r="F57" s="1"/>
      <c r="G57" s="1"/>
      <c r="H57" s="1"/>
      <c r="I57" s="1"/>
      <c r="J57" s="12">
        <f t="shared" ref="J57:J71" si="5">IFERROR(AVERAGE(C57:I57),0)</f>
        <v>0</v>
      </c>
    </row>
    <row r="58" spans="1:10" ht="17">
      <c r="A58" s="21" t="s">
        <v>57</v>
      </c>
      <c r="B58" s="1" t="s">
        <v>57</v>
      </c>
      <c r="C58" s="1"/>
      <c r="D58" s="1"/>
      <c r="E58" s="1"/>
      <c r="F58" s="1"/>
      <c r="G58" s="1"/>
      <c r="H58" s="1"/>
      <c r="I58" s="1"/>
      <c r="J58" s="12">
        <f t="shared" si="5"/>
        <v>0</v>
      </c>
    </row>
    <row r="59" spans="1:10" ht="17">
      <c r="A59" s="21" t="s">
        <v>57</v>
      </c>
      <c r="B59" s="1" t="s">
        <v>57</v>
      </c>
      <c r="C59" s="1"/>
      <c r="D59" s="1"/>
      <c r="E59" s="1"/>
      <c r="F59" s="1"/>
      <c r="G59" s="1"/>
      <c r="H59" s="1"/>
      <c r="I59" s="1"/>
      <c r="J59" s="12">
        <f t="shared" si="5"/>
        <v>0</v>
      </c>
    </row>
    <row r="60" spans="1:10" ht="17">
      <c r="A60" s="21" t="s">
        <v>57</v>
      </c>
      <c r="B60" s="1" t="s">
        <v>57</v>
      </c>
      <c r="C60" s="1"/>
      <c r="D60" s="1"/>
      <c r="E60" s="1"/>
      <c r="F60" s="1"/>
      <c r="G60" s="1"/>
      <c r="H60" s="1"/>
      <c r="I60" s="1"/>
      <c r="J60" s="12">
        <f t="shared" si="5"/>
        <v>0</v>
      </c>
    </row>
    <row r="61" spans="1:10" ht="17">
      <c r="A61" s="21" t="s">
        <v>57</v>
      </c>
      <c r="B61" s="1" t="s">
        <v>57</v>
      </c>
      <c r="C61" s="1"/>
      <c r="D61" s="1"/>
      <c r="E61" s="1"/>
      <c r="F61" s="1"/>
      <c r="G61" s="1"/>
      <c r="H61" s="1"/>
      <c r="I61" s="1"/>
      <c r="J61" s="12">
        <f t="shared" si="5"/>
        <v>0</v>
      </c>
    </row>
    <row r="62" spans="1:10" ht="17">
      <c r="A62" s="21" t="s">
        <v>57</v>
      </c>
      <c r="B62" s="1" t="s">
        <v>57</v>
      </c>
      <c r="C62" s="1"/>
      <c r="D62" s="1"/>
      <c r="E62" s="1"/>
      <c r="F62" s="1"/>
      <c r="G62" s="1"/>
      <c r="H62" s="1"/>
      <c r="I62" s="1"/>
      <c r="J62" s="12">
        <f t="shared" si="5"/>
        <v>0</v>
      </c>
    </row>
    <row r="63" spans="1:10" ht="17">
      <c r="A63" s="21" t="s">
        <v>57</v>
      </c>
      <c r="B63" s="1" t="s">
        <v>57</v>
      </c>
      <c r="C63" s="1"/>
      <c r="D63" s="1"/>
      <c r="E63" s="1"/>
      <c r="F63" s="1"/>
      <c r="G63" s="1"/>
      <c r="H63" s="1"/>
      <c r="I63" s="1"/>
      <c r="J63" s="12">
        <f t="shared" si="5"/>
        <v>0</v>
      </c>
    </row>
    <row r="64" spans="1:10" ht="17">
      <c r="A64" s="21" t="s">
        <v>57</v>
      </c>
      <c r="B64" s="1" t="s">
        <v>57</v>
      </c>
      <c r="C64" s="1"/>
      <c r="D64" s="1"/>
      <c r="E64" s="1"/>
      <c r="F64" s="1"/>
      <c r="G64" s="1"/>
      <c r="H64" s="1"/>
      <c r="I64" s="1"/>
      <c r="J64" s="12">
        <f t="shared" si="5"/>
        <v>0</v>
      </c>
    </row>
    <row r="65" spans="1:10" ht="17">
      <c r="A65" s="21" t="s">
        <v>57</v>
      </c>
      <c r="B65" s="1" t="s">
        <v>57</v>
      </c>
      <c r="C65" s="1"/>
      <c r="D65" s="1"/>
      <c r="E65" s="1"/>
      <c r="F65" s="1"/>
      <c r="G65" s="1"/>
      <c r="H65" s="1"/>
      <c r="I65" s="1"/>
      <c r="J65" s="12">
        <f t="shared" si="5"/>
        <v>0</v>
      </c>
    </row>
    <row r="66" spans="1:10" ht="17">
      <c r="A66" s="21" t="s">
        <v>57</v>
      </c>
      <c r="B66" s="1" t="s">
        <v>57</v>
      </c>
      <c r="C66" s="1"/>
      <c r="D66" s="1"/>
      <c r="E66" s="1"/>
      <c r="F66" s="1"/>
      <c r="G66" s="1"/>
      <c r="H66" s="1"/>
      <c r="I66" s="1"/>
      <c r="J66" s="12">
        <f t="shared" si="5"/>
        <v>0</v>
      </c>
    </row>
    <row r="67" spans="1:10" ht="17">
      <c r="A67" s="21" t="s">
        <v>57</v>
      </c>
      <c r="B67" s="1" t="s">
        <v>57</v>
      </c>
      <c r="C67" s="1"/>
      <c r="D67" s="1"/>
      <c r="E67" s="1"/>
      <c r="F67" s="1"/>
      <c r="G67" s="1"/>
      <c r="H67" s="1"/>
      <c r="I67" s="1"/>
      <c r="J67" s="12">
        <f t="shared" si="5"/>
        <v>0</v>
      </c>
    </row>
    <row r="68" spans="1:10" ht="17">
      <c r="A68" s="21" t="s">
        <v>57</v>
      </c>
      <c r="B68" s="1" t="s">
        <v>57</v>
      </c>
      <c r="C68" s="1"/>
      <c r="D68" s="1"/>
      <c r="E68" s="1"/>
      <c r="F68" s="1"/>
      <c r="G68" s="1"/>
      <c r="H68" s="1"/>
      <c r="I68" s="1"/>
      <c r="J68" s="12">
        <f t="shared" si="5"/>
        <v>0</v>
      </c>
    </row>
    <row r="69" spans="1:10" ht="17">
      <c r="A69" s="21" t="s">
        <v>57</v>
      </c>
      <c r="B69" s="1" t="s">
        <v>57</v>
      </c>
      <c r="C69" s="1"/>
      <c r="D69" s="1"/>
      <c r="E69" s="1"/>
      <c r="F69" s="1"/>
      <c r="G69" s="1"/>
      <c r="H69" s="1"/>
      <c r="I69" s="1"/>
      <c r="J69" s="12">
        <f t="shared" si="5"/>
        <v>0</v>
      </c>
    </row>
    <row r="70" spans="1:10" ht="17">
      <c r="A70" s="21" t="s">
        <v>57</v>
      </c>
      <c r="B70" s="1" t="s">
        <v>57</v>
      </c>
      <c r="C70" s="1"/>
      <c r="D70" s="1"/>
      <c r="E70" s="1"/>
      <c r="F70" s="1"/>
      <c r="G70" s="1"/>
      <c r="H70" s="1"/>
      <c r="I70" s="1"/>
      <c r="J70" s="12">
        <f t="shared" si="5"/>
        <v>0</v>
      </c>
    </row>
    <row r="71" spans="1:10" ht="17">
      <c r="A71" s="21" t="s">
        <v>57</v>
      </c>
      <c r="B71" s="1" t="s">
        <v>57</v>
      </c>
      <c r="C71" s="1"/>
      <c r="D71" s="1"/>
      <c r="E71" s="1"/>
      <c r="F71" s="1"/>
      <c r="G71" s="1"/>
      <c r="H71" s="1"/>
      <c r="I71" s="1"/>
      <c r="J71" s="12">
        <f t="shared" si="5"/>
        <v>0</v>
      </c>
    </row>
    <row r="72" spans="1:10" ht="17">
      <c r="A72" s="36" t="s">
        <v>58</v>
      </c>
      <c r="B72" s="43"/>
      <c r="C72" s="43">
        <f t="shared" ref="C72:I72" si="6">IFERROR(AVERAGEIF(C57:C71,"&lt;&gt;0"),0)</f>
        <v>0</v>
      </c>
      <c r="D72" s="43">
        <f t="shared" si="6"/>
        <v>0</v>
      </c>
      <c r="E72" s="43">
        <f t="shared" si="6"/>
        <v>0</v>
      </c>
      <c r="F72" s="43">
        <f t="shared" si="6"/>
        <v>0</v>
      </c>
      <c r="G72" s="43">
        <f t="shared" si="6"/>
        <v>0</v>
      </c>
      <c r="H72" s="43">
        <f t="shared" si="6"/>
        <v>0</v>
      </c>
      <c r="I72" s="43">
        <f t="shared" si="6"/>
        <v>0</v>
      </c>
      <c r="J72" s="12">
        <f>IFERROR(AVERAGEIF(C72:I72,"&lt;&gt;0"),0)</f>
        <v>0</v>
      </c>
    </row>
    <row r="73" spans="1:10" s="54" customFormat="1">
      <c r="A73" s="53"/>
    </row>
    <row r="75" spans="1:10">
      <c r="A75" s="25"/>
    </row>
    <row r="76" spans="1:10">
      <c r="A76" s="25"/>
    </row>
    <row r="77" spans="1:10">
      <c r="A77" s="25"/>
    </row>
    <row r="78" spans="1:10">
      <c r="A78" s="25"/>
    </row>
    <row r="79" spans="1:10">
      <c r="A79" s="25"/>
    </row>
    <row r="80" spans="1:10">
      <c r="A80" s="25"/>
    </row>
    <row r="81" spans="1:1">
      <c r="A81" s="25"/>
    </row>
    <row r="83" spans="1:1">
      <c r="A83" s="25"/>
    </row>
    <row r="84" spans="1:1">
      <c r="A84" s="25"/>
    </row>
    <row r="85" spans="1:1">
      <c r="A85" s="25"/>
    </row>
    <row r="86" spans="1:1">
      <c r="A86" s="25"/>
    </row>
  </sheetData>
  <customSheetViews>
    <customSheetView guid="{A75AD510-1CBD-1F4A-9BDA-EC1BCF4BCCE8}" scale="95" fitToPage="1" printArea="1" hiddenColumns="1">
      <pane ySplit="2" topLeftCell="A3" activePane="bottomLeft" state="frozen"/>
      <selection pane="bottomLeft" activeCell="J72" sqref="A1:J72"/>
      <pageMargins left="0.7" right="0.7" top="0.75" bottom="0.75" header="0.3" footer="0.3"/>
      <pageSetup scale="62" orientation="landscape" r:id="rId1"/>
    </customSheetView>
  </customSheetViews>
  <conditionalFormatting sqref="C56:J56 C22:J28 C4:J20 H57:J71 C72:J72 C30:J54">
    <cfRule type="cellIs" dxfId="392" priority="45" operator="between">
      <formula>0.111111111111111</formula>
      <formula>1.99999999999999</formula>
    </cfRule>
    <cfRule type="cellIs" dxfId="391" priority="46" operator="between">
      <formula>2</formula>
      <formula>2.999999</formula>
    </cfRule>
  </conditionalFormatting>
  <conditionalFormatting sqref="C57:D71">
    <cfRule type="cellIs" dxfId="390" priority="8" operator="between">
      <formula>3</formula>
      <formula>4</formula>
    </cfRule>
  </conditionalFormatting>
  <conditionalFormatting sqref="C57:J72">
    <cfRule type="cellIs" dxfId="389" priority="6" operator="between">
      <formula>0.1</formula>
      <formula>1.9</formula>
    </cfRule>
    <cfRule type="cellIs" dxfId="388" priority="7" operator="between">
      <formula>2</formula>
      <formula>2.9</formula>
    </cfRule>
  </conditionalFormatting>
  <conditionalFormatting sqref="A1:XFD1048576">
    <cfRule type="cellIs" dxfId="387" priority="3" operator="between">
      <formula>3</formula>
      <formula>4</formula>
    </cfRule>
    <cfRule type="cellIs" dxfId="386" priority="4" operator="between">
      <formula>2</formula>
      <formula>2.9</formula>
    </cfRule>
    <cfRule type="cellIs" dxfId="385" priority="5" operator="between">
      <formula>0.1</formula>
      <formula>1.9</formula>
    </cfRule>
  </conditionalFormatting>
  <conditionalFormatting sqref="A23:J28">
    <cfRule type="cellIs" dxfId="384" priority="2" operator="between">
      <formula>3</formula>
      <formula>4</formula>
    </cfRule>
  </conditionalFormatting>
  <conditionalFormatting sqref="A31:A32">
    <cfRule type="cellIs" dxfId="383" priority="1" operator="between">
      <formula>3</formula>
      <formula>4</formula>
    </cfRule>
  </conditionalFormatting>
  <pageMargins left="0.7" right="0.7" top="0.75" bottom="0.75" header="0.3" footer="0.3"/>
  <pageSetup scale="36"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73"/>
  <sheetViews>
    <sheetView zoomScaleNormal="100" workbookViewId="0">
      <pane ySplit="2" topLeftCell="A3" activePane="bottomLeft" state="frozen"/>
      <selection pane="bottomLeft"/>
    </sheetView>
  </sheetViews>
  <sheetFormatPr baseColWidth="10" defaultColWidth="0" defaultRowHeight="16"/>
  <cols>
    <col min="1" max="1" width="38.33203125" style="27" customWidth="1"/>
    <col min="2" max="12" width="8.5" customWidth="1"/>
    <col min="17" max="16384" width="11" hidden="1"/>
  </cols>
  <sheetData>
    <row r="1" spans="1:13" s="27" customFormat="1" ht="200.25" customHeight="1">
      <c r="A1" s="33" t="s">
        <v>49</v>
      </c>
      <c r="B1" s="29" t="s">
        <v>14</v>
      </c>
      <c r="C1" s="29" t="s">
        <v>9</v>
      </c>
      <c r="D1" s="29" t="s">
        <v>6</v>
      </c>
      <c r="E1" s="30" t="s">
        <v>7</v>
      </c>
      <c r="F1" s="30" t="s">
        <v>8</v>
      </c>
      <c r="G1" s="30" t="s">
        <v>40</v>
      </c>
      <c r="H1" s="29" t="s">
        <v>41</v>
      </c>
      <c r="I1" s="29" t="s">
        <v>10</v>
      </c>
      <c r="J1" s="41" t="s">
        <v>17</v>
      </c>
      <c r="K1" s="41" t="s">
        <v>17</v>
      </c>
      <c r="L1" s="30" t="s">
        <v>5</v>
      </c>
      <c r="M1" s="26"/>
    </row>
    <row r="2" spans="1:13" ht="24.75" customHeight="1">
      <c r="A2" s="32" t="s">
        <v>18</v>
      </c>
      <c r="B2" s="5"/>
      <c r="C2" s="5"/>
      <c r="D2" s="5"/>
      <c r="E2" s="5"/>
      <c r="F2" s="5"/>
      <c r="G2" s="5"/>
      <c r="H2" s="5"/>
      <c r="I2" s="5"/>
      <c r="J2" s="5"/>
      <c r="K2" s="5"/>
      <c r="L2" s="10"/>
    </row>
    <row r="3" spans="1:13" ht="17.25" customHeight="1">
      <c r="A3" s="20" t="s">
        <v>62</v>
      </c>
      <c r="B3" s="8"/>
      <c r="C3" s="8"/>
      <c r="D3" s="8"/>
      <c r="E3" s="8"/>
      <c r="F3" s="8"/>
      <c r="G3" s="8"/>
      <c r="H3" s="8"/>
      <c r="I3" s="8"/>
      <c r="J3" s="8"/>
      <c r="K3" s="8"/>
      <c r="L3" s="11"/>
    </row>
    <row r="4" spans="1:13" ht="17">
      <c r="A4" s="98" t="str">
        <f>'Quality metrics'!A4</f>
        <v xml:space="preserve"> </v>
      </c>
      <c r="B4" s="1" t="s">
        <v>57</v>
      </c>
      <c r="C4" s="1" t="s">
        <v>57</v>
      </c>
      <c r="D4" s="1" t="s">
        <v>57</v>
      </c>
      <c r="E4" s="1" t="s">
        <v>57</v>
      </c>
      <c r="F4" s="1"/>
      <c r="G4" s="1"/>
      <c r="H4" s="1"/>
      <c r="I4" s="1"/>
      <c r="J4" s="1"/>
      <c r="K4" s="1"/>
      <c r="L4" s="12">
        <f t="shared" ref="L4:L19" si="0">IFERROR(AVERAGE(C4:K4),0)</f>
        <v>0</v>
      </c>
    </row>
    <row r="5" spans="1:13" ht="17">
      <c r="A5" s="98" t="str">
        <f>'Quality metrics'!A5</f>
        <v xml:space="preserve"> </v>
      </c>
      <c r="B5" s="1" t="s">
        <v>57</v>
      </c>
      <c r="C5" s="1" t="s">
        <v>57</v>
      </c>
      <c r="D5" s="1" t="s">
        <v>57</v>
      </c>
      <c r="E5" s="1" t="s">
        <v>57</v>
      </c>
      <c r="F5" s="1"/>
      <c r="G5" s="1"/>
      <c r="H5" s="1"/>
      <c r="I5" s="1"/>
      <c r="J5" s="1"/>
      <c r="K5" s="1"/>
      <c r="L5" s="12">
        <f t="shared" si="0"/>
        <v>0</v>
      </c>
    </row>
    <row r="6" spans="1:13" ht="17">
      <c r="A6" s="98" t="str">
        <f>'Quality metrics'!A6</f>
        <v xml:space="preserve"> </v>
      </c>
      <c r="B6" s="1" t="s">
        <v>57</v>
      </c>
      <c r="C6" s="1"/>
      <c r="D6" s="1"/>
      <c r="E6" s="1"/>
      <c r="F6" s="1"/>
      <c r="G6" s="1"/>
      <c r="H6" s="1"/>
      <c r="I6" s="1"/>
      <c r="J6" s="1"/>
      <c r="K6" s="1"/>
      <c r="L6" s="12">
        <f t="shared" si="0"/>
        <v>0</v>
      </c>
    </row>
    <row r="7" spans="1:13" ht="17">
      <c r="A7" s="98" t="str">
        <f>'Quality metrics'!A7</f>
        <v xml:space="preserve"> </v>
      </c>
      <c r="B7" s="43" t="s">
        <v>57</v>
      </c>
      <c r="C7" s="43"/>
      <c r="D7" s="43"/>
      <c r="E7" s="43"/>
      <c r="F7" s="43"/>
      <c r="G7" s="43"/>
      <c r="H7" s="43"/>
      <c r="I7" s="43"/>
      <c r="J7" s="43"/>
      <c r="K7" s="43"/>
      <c r="L7" s="12">
        <f t="shared" si="0"/>
        <v>0</v>
      </c>
    </row>
    <row r="8" spans="1:13" ht="17">
      <c r="A8" s="98" t="str">
        <f>'Quality metrics'!A8</f>
        <v xml:space="preserve"> </v>
      </c>
      <c r="B8" s="43" t="s">
        <v>57</v>
      </c>
      <c r="C8" s="43"/>
      <c r="D8" s="43"/>
      <c r="E8" s="43"/>
      <c r="F8" s="43"/>
      <c r="G8" s="43"/>
      <c r="H8" s="43"/>
      <c r="I8" s="43"/>
      <c r="J8" s="43"/>
      <c r="K8" s="43"/>
      <c r="L8" s="12">
        <f t="shared" si="0"/>
        <v>0</v>
      </c>
    </row>
    <row r="9" spans="1:13" ht="17">
      <c r="A9" s="98" t="str">
        <f>'Quality metrics'!A9</f>
        <v xml:space="preserve"> </v>
      </c>
      <c r="B9" s="43" t="s">
        <v>57</v>
      </c>
      <c r="C9" s="43"/>
      <c r="D9" s="43"/>
      <c r="E9" s="43"/>
      <c r="F9" s="43"/>
      <c r="G9" s="43"/>
      <c r="H9" s="43"/>
      <c r="I9" s="43"/>
      <c r="J9" s="43"/>
      <c r="K9" s="43"/>
      <c r="L9" s="12">
        <f t="shared" si="0"/>
        <v>0</v>
      </c>
    </row>
    <row r="10" spans="1:13" ht="17">
      <c r="A10" s="98" t="str">
        <f>'Quality metrics'!A10</f>
        <v xml:space="preserve"> </v>
      </c>
      <c r="B10" s="43" t="s">
        <v>57</v>
      </c>
      <c r="C10" s="43"/>
      <c r="D10" s="43"/>
      <c r="E10" s="43"/>
      <c r="F10" s="43"/>
      <c r="G10" s="43"/>
      <c r="H10" s="43"/>
      <c r="I10" s="43"/>
      <c r="J10" s="43"/>
      <c r="K10" s="43"/>
      <c r="L10" s="12">
        <f t="shared" si="0"/>
        <v>0</v>
      </c>
    </row>
    <row r="11" spans="1:13" ht="17">
      <c r="A11" s="98" t="str">
        <f>'Quality metrics'!A11</f>
        <v xml:space="preserve"> </v>
      </c>
      <c r="B11" s="43" t="s">
        <v>57</v>
      </c>
      <c r="C11" s="43"/>
      <c r="D11" s="43"/>
      <c r="E11" s="43"/>
      <c r="F11" s="43"/>
      <c r="G11" s="43"/>
      <c r="H11" s="43"/>
      <c r="I11" s="43"/>
      <c r="J11" s="43"/>
      <c r="K11" s="43"/>
      <c r="L11" s="12">
        <f t="shared" si="0"/>
        <v>0</v>
      </c>
    </row>
    <row r="12" spans="1:13" ht="17">
      <c r="A12" s="98" t="str">
        <f>'Quality metrics'!A12</f>
        <v xml:space="preserve"> </v>
      </c>
      <c r="B12" s="43" t="s">
        <v>57</v>
      </c>
      <c r="C12" s="43"/>
      <c r="D12" s="43"/>
      <c r="E12" s="43"/>
      <c r="F12" s="43"/>
      <c r="G12" s="43"/>
      <c r="H12" s="43"/>
      <c r="I12" s="43"/>
      <c r="J12" s="43"/>
      <c r="K12" s="43"/>
      <c r="L12" s="12">
        <f t="shared" si="0"/>
        <v>0</v>
      </c>
    </row>
    <row r="13" spans="1:13" ht="17">
      <c r="A13" s="98" t="str">
        <f>'Quality metrics'!A13</f>
        <v xml:space="preserve"> </v>
      </c>
      <c r="B13" s="43" t="s">
        <v>57</v>
      </c>
      <c r="C13" s="43"/>
      <c r="D13" s="43"/>
      <c r="E13" s="43"/>
      <c r="F13" s="43"/>
      <c r="G13" s="43"/>
      <c r="H13" s="43"/>
      <c r="I13" s="43"/>
      <c r="J13" s="43"/>
      <c r="K13" s="43"/>
      <c r="L13" s="12">
        <f t="shared" si="0"/>
        <v>0</v>
      </c>
    </row>
    <row r="14" spans="1:13" ht="17">
      <c r="A14" s="98" t="str">
        <f>'Quality metrics'!A14</f>
        <v xml:space="preserve"> </v>
      </c>
      <c r="B14" s="43" t="s">
        <v>57</v>
      </c>
      <c r="C14" s="43"/>
      <c r="D14" s="43"/>
      <c r="E14" s="43"/>
      <c r="F14" s="43"/>
      <c r="G14" s="43"/>
      <c r="H14" s="43"/>
      <c r="I14" s="43"/>
      <c r="J14" s="43"/>
      <c r="K14" s="43"/>
      <c r="L14" s="12">
        <f t="shared" si="0"/>
        <v>0</v>
      </c>
    </row>
    <row r="15" spans="1:13" ht="17">
      <c r="A15" s="98" t="str">
        <f>'Quality metrics'!A15</f>
        <v xml:space="preserve"> </v>
      </c>
      <c r="B15" s="43" t="s">
        <v>57</v>
      </c>
      <c r="C15" s="43"/>
      <c r="D15" s="43"/>
      <c r="E15" s="43"/>
      <c r="F15" s="43"/>
      <c r="G15" s="43"/>
      <c r="H15" s="43"/>
      <c r="I15" s="43"/>
      <c r="J15" s="43"/>
      <c r="K15" s="43"/>
      <c r="L15" s="12">
        <f t="shared" si="0"/>
        <v>0</v>
      </c>
    </row>
    <row r="16" spans="1:13" ht="17">
      <c r="A16" s="98" t="str">
        <f>'Quality metrics'!A16</f>
        <v xml:space="preserve"> </v>
      </c>
      <c r="B16" s="43" t="s">
        <v>57</v>
      </c>
      <c r="C16" s="43"/>
      <c r="D16" s="43"/>
      <c r="E16" s="43"/>
      <c r="F16" s="43"/>
      <c r="G16" s="43"/>
      <c r="H16" s="43"/>
      <c r="I16" s="43"/>
      <c r="J16" s="43"/>
      <c r="K16" s="43"/>
      <c r="L16" s="12">
        <f t="shared" si="0"/>
        <v>0</v>
      </c>
    </row>
    <row r="17" spans="1:16" ht="17">
      <c r="A17" s="98" t="str">
        <f>'Quality metrics'!A17</f>
        <v xml:space="preserve"> </v>
      </c>
      <c r="B17" s="43" t="s">
        <v>57</v>
      </c>
      <c r="C17" s="43"/>
      <c r="D17" s="43"/>
      <c r="E17" s="43"/>
      <c r="F17" s="43"/>
      <c r="G17" s="43"/>
      <c r="H17" s="43"/>
      <c r="I17" s="43"/>
      <c r="J17" s="43"/>
      <c r="K17" s="43"/>
      <c r="L17" s="12">
        <f t="shared" si="0"/>
        <v>0</v>
      </c>
    </row>
    <row r="18" spans="1:16" ht="17">
      <c r="A18" s="98" t="str">
        <f>'Quality metrics'!A18</f>
        <v xml:space="preserve"> </v>
      </c>
      <c r="B18" s="43" t="s">
        <v>57</v>
      </c>
      <c r="C18" s="43"/>
      <c r="D18" s="43"/>
      <c r="E18" s="43"/>
      <c r="F18" s="43"/>
      <c r="G18" s="43"/>
      <c r="H18" s="43"/>
      <c r="I18" s="43"/>
      <c r="J18" s="43"/>
      <c r="K18" s="43"/>
      <c r="L18" s="12">
        <f t="shared" si="0"/>
        <v>0</v>
      </c>
    </row>
    <row r="19" spans="1:16" ht="18" thickBot="1">
      <c r="A19" s="98" t="str">
        <f>'Quality metrics'!A19</f>
        <v xml:space="preserve"> </v>
      </c>
      <c r="B19" s="43" t="s">
        <v>57</v>
      </c>
      <c r="C19" s="43"/>
      <c r="D19" s="43"/>
      <c r="E19" s="43"/>
      <c r="F19" s="43"/>
      <c r="G19" s="43"/>
      <c r="H19" s="43"/>
      <c r="I19" s="43"/>
      <c r="J19" s="43"/>
      <c r="K19" s="43"/>
      <c r="L19" s="12">
        <f t="shared" si="0"/>
        <v>0</v>
      </c>
    </row>
    <row r="20" spans="1:16" ht="18" thickTop="1">
      <c r="A20" s="22" t="s">
        <v>63</v>
      </c>
      <c r="B20" s="3"/>
      <c r="C20" s="3">
        <f t="shared" ref="C20:H20" si="1">IFERROR(AVERAGEIF(C4:C19,"&lt;&gt;0"),0)</f>
        <v>0</v>
      </c>
      <c r="D20" s="3">
        <f t="shared" si="1"/>
        <v>0</v>
      </c>
      <c r="E20" s="3">
        <f t="shared" si="1"/>
        <v>0</v>
      </c>
      <c r="F20" s="3">
        <f t="shared" si="1"/>
        <v>0</v>
      </c>
      <c r="G20" s="3">
        <f t="shared" si="1"/>
        <v>0</v>
      </c>
      <c r="H20" s="3">
        <f t="shared" si="1"/>
        <v>0</v>
      </c>
      <c r="I20" s="3">
        <f t="shared" ref="I20:K20" si="2">IFERROR(AVERAGE(I4:I19),0)</f>
        <v>0</v>
      </c>
      <c r="J20" s="3">
        <f t="shared" si="2"/>
        <v>0</v>
      </c>
      <c r="K20" s="3">
        <f t="shared" si="2"/>
        <v>0</v>
      </c>
      <c r="L20" s="12">
        <f>IFERROR(AVERAGEIF(C20:K20,"&lt;&gt;0"),0)</f>
        <v>0</v>
      </c>
    </row>
    <row r="21" spans="1:16">
      <c r="A21" s="56"/>
      <c r="B21" s="56"/>
      <c r="C21" s="56"/>
      <c r="D21" s="56"/>
      <c r="E21" s="56"/>
      <c r="F21" s="56"/>
      <c r="G21" s="56"/>
      <c r="H21" s="56"/>
      <c r="I21" s="56"/>
      <c r="J21" s="56"/>
      <c r="K21" s="56"/>
      <c r="L21" s="56"/>
      <c r="M21" s="56"/>
      <c r="N21" s="56"/>
      <c r="O21" s="56"/>
      <c r="P21" s="56"/>
    </row>
    <row r="22" spans="1:16" ht="17.25" customHeight="1">
      <c r="A22" s="20" t="s">
        <v>45</v>
      </c>
      <c r="B22" s="8"/>
      <c r="C22" s="8"/>
      <c r="D22" s="8"/>
      <c r="E22" s="8"/>
      <c r="F22" s="8"/>
      <c r="G22" s="8"/>
      <c r="H22" s="8"/>
      <c r="I22" s="8"/>
      <c r="J22" s="8"/>
      <c r="K22" s="8"/>
      <c r="L22" s="11"/>
    </row>
    <row r="23" spans="1:16" ht="17">
      <c r="A23" s="98" t="str">
        <f>'Quality metrics'!A23</f>
        <v xml:space="preserve"> </v>
      </c>
      <c r="B23" s="1" t="s">
        <v>57</v>
      </c>
      <c r="C23" s="1"/>
      <c r="D23" s="1"/>
      <c r="E23" s="1"/>
      <c r="F23" s="1"/>
      <c r="G23" s="1"/>
      <c r="H23" s="1"/>
      <c r="I23" s="1"/>
      <c r="J23" s="1"/>
      <c r="K23" s="1"/>
      <c r="L23" s="12">
        <f>IFERROR(AVERAGE(C23:K23),0)</f>
        <v>0</v>
      </c>
    </row>
    <row r="24" spans="1:16" ht="17">
      <c r="A24" s="98" t="str">
        <f>'Quality metrics'!A24</f>
        <v xml:space="preserve"> </v>
      </c>
      <c r="B24" s="2" t="s">
        <v>57</v>
      </c>
      <c r="C24" s="1"/>
      <c r="D24" s="1"/>
      <c r="E24" s="1"/>
      <c r="F24" s="1"/>
      <c r="G24" s="1"/>
      <c r="H24" s="1"/>
      <c r="I24" s="1"/>
      <c r="J24" s="2"/>
      <c r="K24" s="2"/>
      <c r="L24" s="12">
        <f>IFERROR(AVERAGE(C24:K24),0)</f>
        <v>0</v>
      </c>
    </row>
    <row r="25" spans="1:16" ht="17">
      <c r="A25" s="98" t="str">
        <f>'Quality metrics'!A25</f>
        <v xml:space="preserve"> </v>
      </c>
      <c r="B25" s="2" t="s">
        <v>57</v>
      </c>
      <c r="C25" s="1"/>
      <c r="D25" s="1"/>
      <c r="E25" s="1"/>
      <c r="F25" s="1"/>
      <c r="G25" s="1"/>
      <c r="H25" s="1"/>
      <c r="I25" s="1"/>
      <c r="J25" s="2"/>
      <c r="K25" s="2"/>
      <c r="L25" s="12">
        <f>IFERROR(AVERAGE(C25:K25),0)</f>
        <v>0</v>
      </c>
    </row>
    <row r="26" spans="1:16" ht="17">
      <c r="A26" s="98" t="str">
        <f>'Quality metrics'!A26</f>
        <v xml:space="preserve"> </v>
      </c>
      <c r="B26" s="1" t="s">
        <v>57</v>
      </c>
      <c r="C26" s="1"/>
      <c r="D26" s="1"/>
      <c r="E26" s="1"/>
      <c r="F26" s="1"/>
      <c r="G26" s="1"/>
      <c r="H26" s="1"/>
      <c r="I26" s="1"/>
      <c r="J26" s="1"/>
      <c r="K26" s="1"/>
      <c r="L26" s="12">
        <f>IFERROR(AVERAGE(C26:K26),0)</f>
        <v>0</v>
      </c>
    </row>
    <row r="27" spans="1:16" ht="18" thickBot="1">
      <c r="A27" s="98" t="str">
        <f>'Quality metrics'!A27</f>
        <v xml:space="preserve"> </v>
      </c>
      <c r="B27" s="44" t="s">
        <v>57</v>
      </c>
      <c r="C27" s="44"/>
      <c r="D27" s="44"/>
      <c r="E27" s="44"/>
      <c r="F27" s="44"/>
      <c r="G27" s="44"/>
      <c r="H27" s="44"/>
      <c r="I27" s="44"/>
      <c r="J27" s="44"/>
      <c r="K27" s="44"/>
      <c r="L27" s="12">
        <f>IFERROR(AVERAGE(C27:K27),0)</f>
        <v>0</v>
      </c>
    </row>
    <row r="28" spans="1:16" ht="18" thickTop="1">
      <c r="A28" s="22" t="s">
        <v>60</v>
      </c>
      <c r="B28" s="3" t="s">
        <v>57</v>
      </c>
      <c r="C28" s="15">
        <f>IFERROR(AVERAGEIF(C23:C27,"&lt;&gt;0"),0)</f>
        <v>0</v>
      </c>
      <c r="D28" s="15">
        <f>IFERROR(AVERAGEIF(D23:D27,"&lt;&gt;0"),0)</f>
        <v>0</v>
      </c>
      <c r="E28" s="15">
        <f>IFERROR(AVERAGEIF(E23:E27,"&lt;&gt;0"),0)</f>
        <v>0</v>
      </c>
      <c r="F28" s="15">
        <f>IFERROR(AVERAGEIF(F23:F27,"&lt;&gt;0"),0)</f>
        <v>0</v>
      </c>
      <c r="G28" s="15">
        <f>IFERROR(AVERAGEIF(G23:G27,"&lt;&gt;0"),0)</f>
        <v>0</v>
      </c>
      <c r="H28" s="15">
        <f t="shared" ref="H28:K28" si="3">IFERROR(AVERAGE(H23:H27),0)</f>
        <v>0</v>
      </c>
      <c r="I28" s="15">
        <f t="shared" si="3"/>
        <v>0</v>
      </c>
      <c r="J28" s="15">
        <f t="shared" si="3"/>
        <v>0</v>
      </c>
      <c r="K28" s="15">
        <f t="shared" si="3"/>
        <v>0</v>
      </c>
      <c r="L28" s="12">
        <f>IFERROR(AVERAGEIF(C28:K28,"&lt;&gt;0"),0)</f>
        <v>0</v>
      </c>
    </row>
    <row r="29" spans="1:16">
      <c r="A29" s="56"/>
      <c r="B29" s="56"/>
      <c r="C29" s="56"/>
      <c r="D29" s="56"/>
      <c r="E29" s="56"/>
      <c r="F29" s="56"/>
      <c r="G29" s="56"/>
      <c r="H29" s="56"/>
      <c r="I29" s="56"/>
      <c r="J29" s="56"/>
      <c r="K29" s="56"/>
      <c r="L29" s="56"/>
      <c r="M29" s="56"/>
      <c r="N29" s="56"/>
      <c r="O29" s="56"/>
      <c r="P29" s="56"/>
    </row>
    <row r="30" spans="1:16" ht="17.25" customHeight="1">
      <c r="A30" s="20" t="s">
        <v>46</v>
      </c>
      <c r="B30" s="8"/>
      <c r="C30" s="8"/>
      <c r="D30" s="8"/>
      <c r="E30" s="8"/>
      <c r="F30" s="8"/>
      <c r="G30" s="8"/>
      <c r="H30" s="8"/>
      <c r="I30" s="8"/>
      <c r="J30" s="8"/>
      <c r="K30" s="8"/>
      <c r="L30" s="11"/>
    </row>
    <row r="31" spans="1:16" ht="17">
      <c r="A31" s="98" t="str">
        <f>'Quality metrics'!A31</f>
        <v xml:space="preserve"> </v>
      </c>
      <c r="B31" s="1" t="s">
        <v>57</v>
      </c>
      <c r="C31" s="1"/>
      <c r="D31" s="1"/>
      <c r="E31" s="1"/>
      <c r="F31" s="1"/>
      <c r="G31" s="1"/>
      <c r="H31" s="1"/>
      <c r="I31" s="1"/>
      <c r="J31" s="1"/>
      <c r="K31" s="1"/>
      <c r="L31" s="12">
        <f t="shared" ref="L31:L53" si="4">IFERROR(AVERAGE(C31:K31),0)</f>
        <v>0</v>
      </c>
    </row>
    <row r="32" spans="1:16" ht="17">
      <c r="A32" s="98" t="str">
        <f>'Quality metrics'!A32</f>
        <v xml:space="preserve"> </v>
      </c>
      <c r="B32" s="1" t="s">
        <v>57</v>
      </c>
      <c r="C32" s="1"/>
      <c r="D32" s="1"/>
      <c r="E32" s="1"/>
      <c r="F32" s="1"/>
      <c r="G32" s="1"/>
      <c r="H32" s="1"/>
      <c r="I32" s="1"/>
      <c r="J32" s="1"/>
      <c r="K32" s="1"/>
      <c r="L32" s="12">
        <f t="shared" si="4"/>
        <v>0</v>
      </c>
    </row>
    <row r="33" spans="1:12" ht="17">
      <c r="A33" s="98" t="str">
        <f>'Quality metrics'!A33</f>
        <v xml:space="preserve"> </v>
      </c>
      <c r="B33" s="1" t="s">
        <v>57</v>
      </c>
      <c r="C33" s="1"/>
      <c r="D33" s="1"/>
      <c r="E33" s="1"/>
      <c r="F33" s="1"/>
      <c r="G33" s="1"/>
      <c r="H33" s="1"/>
      <c r="I33" s="1"/>
      <c r="J33" s="1"/>
      <c r="K33" s="1"/>
      <c r="L33" s="12">
        <f t="shared" si="4"/>
        <v>0</v>
      </c>
    </row>
    <row r="34" spans="1:12" ht="17">
      <c r="A34" s="98" t="str">
        <f>'Quality metrics'!A34</f>
        <v xml:space="preserve"> </v>
      </c>
      <c r="B34" s="1" t="s">
        <v>57</v>
      </c>
      <c r="C34" s="1"/>
      <c r="D34" s="1" t="s">
        <v>57</v>
      </c>
      <c r="E34" s="1"/>
      <c r="F34" s="1"/>
      <c r="G34" s="1"/>
      <c r="H34" s="1"/>
      <c r="I34" s="1"/>
      <c r="J34" s="1"/>
      <c r="K34" s="1"/>
      <c r="L34" s="12">
        <f t="shared" si="4"/>
        <v>0</v>
      </c>
    </row>
    <row r="35" spans="1:12" ht="17">
      <c r="A35" s="98" t="str">
        <f>'Quality metrics'!A35</f>
        <v xml:space="preserve"> </v>
      </c>
      <c r="B35" s="1" t="s">
        <v>57</v>
      </c>
      <c r="C35" s="1"/>
      <c r="D35" s="1"/>
      <c r="E35" s="1"/>
      <c r="F35" s="1"/>
      <c r="G35" s="1"/>
      <c r="H35" s="1"/>
      <c r="I35" s="1"/>
      <c r="J35" s="1"/>
      <c r="K35" s="1"/>
      <c r="L35" s="12">
        <f t="shared" si="4"/>
        <v>0</v>
      </c>
    </row>
    <row r="36" spans="1:12" ht="17">
      <c r="A36" s="98" t="str">
        <f>'Quality metrics'!A36</f>
        <v xml:space="preserve"> </v>
      </c>
      <c r="B36" s="1" t="s">
        <v>57</v>
      </c>
      <c r="C36" s="1"/>
      <c r="D36" s="1"/>
      <c r="E36" s="1"/>
      <c r="F36" s="1"/>
      <c r="G36" s="1"/>
      <c r="H36" s="1"/>
      <c r="I36" s="1"/>
      <c r="J36" s="1"/>
      <c r="K36" s="1"/>
      <c r="L36" s="12">
        <f t="shared" si="4"/>
        <v>0</v>
      </c>
    </row>
    <row r="37" spans="1:12" ht="17">
      <c r="A37" s="98" t="str">
        <f>'Quality metrics'!A37</f>
        <v xml:space="preserve"> </v>
      </c>
      <c r="B37" s="1" t="s">
        <v>57</v>
      </c>
      <c r="C37" s="1"/>
      <c r="D37" s="1"/>
      <c r="E37" s="1"/>
      <c r="F37" s="1"/>
      <c r="G37" s="1"/>
      <c r="H37" s="1"/>
      <c r="I37" s="1"/>
      <c r="J37" s="1"/>
      <c r="K37" s="1"/>
      <c r="L37" s="12">
        <f t="shared" si="4"/>
        <v>0</v>
      </c>
    </row>
    <row r="38" spans="1:12" ht="17">
      <c r="A38" s="98" t="str">
        <f>'Quality metrics'!A38</f>
        <v xml:space="preserve"> </v>
      </c>
      <c r="B38" s="1" t="s">
        <v>57</v>
      </c>
      <c r="C38" s="1"/>
      <c r="D38" s="1"/>
      <c r="E38" s="1"/>
      <c r="F38" s="1"/>
      <c r="G38" s="1"/>
      <c r="H38" s="1"/>
      <c r="I38" s="1"/>
      <c r="J38" s="1"/>
      <c r="K38" s="1"/>
      <c r="L38" s="12">
        <f t="shared" si="4"/>
        <v>0</v>
      </c>
    </row>
    <row r="39" spans="1:12" ht="17">
      <c r="A39" s="98" t="str">
        <f>'Quality metrics'!A39</f>
        <v xml:space="preserve"> </v>
      </c>
      <c r="B39" s="1" t="s">
        <v>57</v>
      </c>
      <c r="C39" s="1"/>
      <c r="D39" s="1"/>
      <c r="E39" s="1"/>
      <c r="F39" s="1"/>
      <c r="G39" s="1"/>
      <c r="H39" s="1"/>
      <c r="I39" s="1"/>
      <c r="J39" s="1"/>
      <c r="K39" s="1"/>
      <c r="L39" s="12">
        <f t="shared" si="4"/>
        <v>0</v>
      </c>
    </row>
    <row r="40" spans="1:12" ht="17">
      <c r="A40" s="98" t="str">
        <f>'Quality metrics'!A40</f>
        <v xml:space="preserve"> </v>
      </c>
      <c r="B40" s="1" t="s">
        <v>57</v>
      </c>
      <c r="C40" s="1"/>
      <c r="D40" s="1"/>
      <c r="E40" s="1"/>
      <c r="F40" s="1"/>
      <c r="G40" s="1"/>
      <c r="H40" s="1"/>
      <c r="I40" s="1"/>
      <c r="J40" s="1"/>
      <c r="K40" s="1"/>
      <c r="L40" s="12">
        <f t="shared" si="4"/>
        <v>0</v>
      </c>
    </row>
    <row r="41" spans="1:12" ht="17">
      <c r="A41" s="98" t="str">
        <f>'Quality metrics'!A41</f>
        <v xml:space="preserve"> </v>
      </c>
      <c r="B41" s="1" t="s">
        <v>57</v>
      </c>
      <c r="C41" s="1"/>
      <c r="D41" s="1"/>
      <c r="E41" s="1"/>
      <c r="F41" s="1"/>
      <c r="G41" s="1"/>
      <c r="H41" s="1"/>
      <c r="I41" s="1"/>
      <c r="J41" s="1"/>
      <c r="K41" s="1"/>
      <c r="L41" s="12">
        <f t="shared" si="4"/>
        <v>0</v>
      </c>
    </row>
    <row r="42" spans="1:12" ht="17">
      <c r="A42" s="98" t="str">
        <f>'Quality metrics'!A42</f>
        <v xml:space="preserve"> </v>
      </c>
      <c r="B42" s="1" t="s">
        <v>57</v>
      </c>
      <c r="C42" s="1"/>
      <c r="D42" s="1"/>
      <c r="E42" s="1"/>
      <c r="F42" s="1"/>
      <c r="G42" s="1"/>
      <c r="H42" s="1"/>
      <c r="I42" s="1"/>
      <c r="J42" s="1"/>
      <c r="K42" s="1"/>
      <c r="L42" s="12">
        <f t="shared" si="4"/>
        <v>0</v>
      </c>
    </row>
    <row r="43" spans="1:12" ht="17">
      <c r="A43" s="98" t="str">
        <f>'Quality metrics'!A43</f>
        <v xml:space="preserve"> </v>
      </c>
      <c r="B43" s="1" t="s">
        <v>57</v>
      </c>
      <c r="C43" s="1"/>
      <c r="D43" s="1"/>
      <c r="E43" s="1"/>
      <c r="F43" s="1"/>
      <c r="G43" s="1"/>
      <c r="H43" s="1"/>
      <c r="I43" s="1"/>
      <c r="J43" s="1"/>
      <c r="K43" s="1"/>
      <c r="L43" s="12">
        <f t="shared" si="4"/>
        <v>0</v>
      </c>
    </row>
    <row r="44" spans="1:12" ht="17">
      <c r="A44" s="98" t="str">
        <f>'Quality metrics'!A44</f>
        <v xml:space="preserve"> </v>
      </c>
      <c r="B44" s="1" t="s">
        <v>57</v>
      </c>
      <c r="C44" s="1"/>
      <c r="D44" s="1"/>
      <c r="E44" s="1"/>
      <c r="F44" s="1"/>
      <c r="G44" s="1"/>
      <c r="H44" s="1"/>
      <c r="I44" s="1"/>
      <c r="J44" s="1"/>
      <c r="K44" s="1"/>
      <c r="L44" s="12">
        <f t="shared" si="4"/>
        <v>0</v>
      </c>
    </row>
    <row r="45" spans="1:12" ht="17">
      <c r="A45" s="98" t="str">
        <f>'Quality metrics'!A45</f>
        <v xml:space="preserve"> </v>
      </c>
      <c r="B45" s="1" t="s">
        <v>57</v>
      </c>
      <c r="C45" s="1"/>
      <c r="D45" s="1"/>
      <c r="E45" s="1"/>
      <c r="F45" s="1"/>
      <c r="G45" s="1"/>
      <c r="H45" s="1"/>
      <c r="I45" s="1"/>
      <c r="J45" s="1"/>
      <c r="K45" s="1"/>
      <c r="L45" s="12">
        <f t="shared" si="4"/>
        <v>0</v>
      </c>
    </row>
    <row r="46" spans="1:12" ht="17">
      <c r="A46" s="98" t="str">
        <f>'Quality metrics'!A46</f>
        <v xml:space="preserve"> </v>
      </c>
      <c r="B46" s="1" t="s">
        <v>57</v>
      </c>
      <c r="C46" s="1"/>
      <c r="D46" s="1"/>
      <c r="E46" s="1"/>
      <c r="F46" s="1"/>
      <c r="G46" s="1"/>
      <c r="H46" s="1"/>
      <c r="I46" s="1"/>
      <c r="J46" s="1"/>
      <c r="K46" s="1"/>
      <c r="L46" s="12">
        <f t="shared" si="4"/>
        <v>0</v>
      </c>
    </row>
    <row r="47" spans="1:12" ht="17">
      <c r="A47" s="98" t="str">
        <f>'Quality metrics'!A47</f>
        <v xml:space="preserve"> </v>
      </c>
      <c r="B47" s="1" t="s">
        <v>57</v>
      </c>
      <c r="C47" s="1"/>
      <c r="D47" s="1"/>
      <c r="E47" s="1"/>
      <c r="F47" s="1"/>
      <c r="G47" s="1"/>
      <c r="H47" s="1"/>
      <c r="I47" s="1"/>
      <c r="J47" s="1"/>
      <c r="K47" s="1"/>
      <c r="L47" s="12">
        <f t="shared" si="4"/>
        <v>0</v>
      </c>
    </row>
    <row r="48" spans="1:12" ht="17">
      <c r="A48" s="98" t="str">
        <f>'Quality metrics'!A48</f>
        <v xml:space="preserve"> </v>
      </c>
      <c r="B48" s="1" t="s">
        <v>57</v>
      </c>
      <c r="C48" s="1"/>
      <c r="D48" s="1"/>
      <c r="E48" s="1"/>
      <c r="F48" s="1"/>
      <c r="G48" s="1"/>
      <c r="H48" s="1"/>
      <c r="I48" s="1"/>
      <c r="J48" s="1"/>
      <c r="K48" s="1"/>
      <c r="L48" s="12">
        <f t="shared" si="4"/>
        <v>0</v>
      </c>
    </row>
    <row r="49" spans="1:16" ht="17">
      <c r="A49" s="98" t="str">
        <f>'Quality metrics'!A49</f>
        <v xml:space="preserve"> </v>
      </c>
      <c r="B49" s="1" t="s">
        <v>57</v>
      </c>
      <c r="C49" s="1"/>
      <c r="D49" s="1"/>
      <c r="E49" s="1"/>
      <c r="F49" s="1"/>
      <c r="G49" s="1"/>
      <c r="H49" s="1"/>
      <c r="I49" s="1"/>
      <c r="J49" s="1"/>
      <c r="K49" s="1"/>
      <c r="L49" s="12">
        <f t="shared" si="4"/>
        <v>0</v>
      </c>
    </row>
    <row r="50" spans="1:16" ht="17">
      <c r="A50" s="98" t="str">
        <f>'Quality metrics'!A50</f>
        <v xml:space="preserve"> </v>
      </c>
      <c r="B50" s="1" t="s">
        <v>57</v>
      </c>
      <c r="C50" s="1"/>
      <c r="D50" s="1"/>
      <c r="E50" s="1"/>
      <c r="F50" s="1"/>
      <c r="G50" s="1"/>
      <c r="H50" s="1"/>
      <c r="I50" s="1"/>
      <c r="J50" s="1"/>
      <c r="K50" s="1"/>
      <c r="L50" s="12">
        <f t="shared" si="4"/>
        <v>0</v>
      </c>
    </row>
    <row r="51" spans="1:16" ht="17">
      <c r="A51" s="98" t="str">
        <f>'Quality metrics'!A51</f>
        <v xml:space="preserve"> </v>
      </c>
      <c r="B51" s="1" t="s">
        <v>57</v>
      </c>
      <c r="C51" s="1"/>
      <c r="D51" s="1"/>
      <c r="E51" s="1"/>
      <c r="F51" s="1"/>
      <c r="G51" s="1"/>
      <c r="H51" s="1"/>
      <c r="I51" s="1"/>
      <c r="J51" s="1"/>
      <c r="K51" s="1"/>
      <c r="L51" s="12">
        <f t="shared" si="4"/>
        <v>0</v>
      </c>
    </row>
    <row r="52" spans="1:16" ht="17">
      <c r="A52" s="98" t="str">
        <f>'Quality metrics'!A52</f>
        <v xml:space="preserve"> </v>
      </c>
      <c r="B52" s="1" t="s">
        <v>57</v>
      </c>
      <c r="C52" s="1"/>
      <c r="D52" s="1"/>
      <c r="E52" s="1"/>
      <c r="F52" s="1"/>
      <c r="G52" s="1"/>
      <c r="H52" s="1"/>
      <c r="I52" s="1"/>
      <c r="J52" s="1"/>
      <c r="K52" s="1"/>
      <c r="L52" s="12">
        <f t="shared" si="4"/>
        <v>0</v>
      </c>
    </row>
    <row r="53" spans="1:16" ht="17">
      <c r="A53" s="98" t="str">
        <f>'Quality metrics'!A53</f>
        <v xml:space="preserve"> </v>
      </c>
      <c r="B53" s="1" t="s">
        <v>57</v>
      </c>
      <c r="C53" s="1"/>
      <c r="D53" s="1"/>
      <c r="E53" s="1"/>
      <c r="F53" s="1"/>
      <c r="G53" s="1"/>
      <c r="H53" s="1"/>
      <c r="I53" s="1"/>
      <c r="J53" s="1"/>
      <c r="K53" s="1"/>
      <c r="L53" s="12">
        <f t="shared" si="4"/>
        <v>0</v>
      </c>
    </row>
    <row r="54" spans="1:16" ht="17">
      <c r="A54" s="36" t="s">
        <v>59</v>
      </c>
      <c r="B54" s="43"/>
      <c r="C54" s="43">
        <f t="shared" ref="C54:H54" si="5">IFERROR(AVERAGEIF(C31:C53,"&lt;&gt;0"),0)</f>
        <v>0</v>
      </c>
      <c r="D54" s="43">
        <f t="shared" si="5"/>
        <v>0</v>
      </c>
      <c r="E54" s="43">
        <f t="shared" si="5"/>
        <v>0</v>
      </c>
      <c r="F54" s="43">
        <f t="shared" si="5"/>
        <v>0</v>
      </c>
      <c r="G54" s="43">
        <f t="shared" si="5"/>
        <v>0</v>
      </c>
      <c r="H54" s="43">
        <f t="shared" si="5"/>
        <v>0</v>
      </c>
      <c r="I54" s="43">
        <f t="shared" ref="I54:K54" si="6">IFERROR(AVERAGE(I31:I53),0)</f>
        <v>0</v>
      </c>
      <c r="J54" s="43">
        <f t="shared" si="6"/>
        <v>0</v>
      </c>
      <c r="K54" s="43">
        <f t="shared" si="6"/>
        <v>0</v>
      </c>
      <c r="L54" s="12">
        <f>IFERROR(AVERAGEIF(C54:K54,"&lt;&gt;0"),0)</f>
        <v>0</v>
      </c>
    </row>
    <row r="55" spans="1:16">
      <c r="A55" s="56"/>
      <c r="B55" s="56"/>
      <c r="C55" s="56"/>
      <c r="D55" s="56"/>
      <c r="E55" s="56"/>
      <c r="F55" s="56"/>
      <c r="G55" s="56"/>
      <c r="H55" s="56"/>
      <c r="I55" s="56"/>
      <c r="J55" s="56"/>
      <c r="K55" s="56"/>
      <c r="L55" s="56"/>
      <c r="M55" s="56"/>
      <c r="N55" s="56"/>
      <c r="O55" s="56"/>
      <c r="P55" s="56"/>
    </row>
    <row r="56" spans="1:16" ht="17.25" customHeight="1">
      <c r="A56" s="20" t="s">
        <v>47</v>
      </c>
      <c r="B56" s="8"/>
      <c r="C56" s="8"/>
      <c r="D56" s="8"/>
      <c r="E56" s="8"/>
      <c r="F56" s="8"/>
      <c r="G56" s="8"/>
      <c r="H56" s="8"/>
      <c r="I56" s="8"/>
      <c r="J56" s="8"/>
      <c r="K56" s="8"/>
      <c r="L56" s="11"/>
    </row>
    <row r="57" spans="1:16" ht="17">
      <c r="A57" s="98" t="str">
        <f>'Quality metrics'!A57</f>
        <v xml:space="preserve"> </v>
      </c>
      <c r="B57" s="1" t="s">
        <v>57</v>
      </c>
      <c r="C57" s="1"/>
      <c r="D57" s="1"/>
      <c r="E57" s="1"/>
      <c r="F57" s="1"/>
      <c r="G57" s="1"/>
      <c r="H57" s="1"/>
      <c r="I57" s="1"/>
      <c r="J57" s="1"/>
      <c r="K57" s="1"/>
      <c r="L57" s="12">
        <f t="shared" ref="L57:L71" si="7">IFERROR(AVERAGE(C57:K57),0)</f>
        <v>0</v>
      </c>
    </row>
    <row r="58" spans="1:16" ht="17">
      <c r="A58" s="98" t="str">
        <f>'Quality metrics'!A58</f>
        <v xml:space="preserve"> </v>
      </c>
      <c r="B58" s="1" t="s">
        <v>57</v>
      </c>
      <c r="C58" s="1"/>
      <c r="D58" s="1"/>
      <c r="E58" s="1"/>
      <c r="F58" s="1"/>
      <c r="G58" s="1"/>
      <c r="H58" s="1"/>
      <c r="I58" s="1"/>
      <c r="J58" s="1"/>
      <c r="K58" s="1"/>
      <c r="L58" s="12">
        <f t="shared" si="7"/>
        <v>0</v>
      </c>
    </row>
    <row r="59" spans="1:16" ht="17">
      <c r="A59" s="98" t="str">
        <f>'Quality metrics'!A59</f>
        <v xml:space="preserve"> </v>
      </c>
      <c r="B59" s="1" t="s">
        <v>57</v>
      </c>
      <c r="C59" s="1"/>
      <c r="D59" s="1"/>
      <c r="E59" s="1"/>
      <c r="F59" s="1"/>
      <c r="G59" s="1"/>
      <c r="H59" s="1"/>
      <c r="I59" s="1"/>
      <c r="J59" s="1"/>
      <c r="K59" s="1"/>
      <c r="L59" s="12">
        <f t="shared" si="7"/>
        <v>0</v>
      </c>
    </row>
    <row r="60" spans="1:16" ht="17">
      <c r="A60" s="98" t="str">
        <f>'Quality metrics'!A60</f>
        <v xml:space="preserve"> </v>
      </c>
      <c r="B60" s="1" t="s">
        <v>57</v>
      </c>
      <c r="C60" s="1"/>
      <c r="D60" s="1"/>
      <c r="E60" s="1"/>
      <c r="F60" s="1"/>
      <c r="G60" s="1"/>
      <c r="H60" s="1"/>
      <c r="I60" s="1"/>
      <c r="J60" s="1"/>
      <c r="K60" s="1"/>
      <c r="L60" s="12">
        <f t="shared" si="7"/>
        <v>0</v>
      </c>
    </row>
    <row r="61" spans="1:16" ht="17">
      <c r="A61" s="98" t="str">
        <f>'Quality metrics'!A61</f>
        <v xml:space="preserve"> </v>
      </c>
      <c r="B61" s="1" t="s">
        <v>57</v>
      </c>
      <c r="C61" s="1"/>
      <c r="D61" s="1"/>
      <c r="E61" s="1"/>
      <c r="F61" s="1"/>
      <c r="G61" s="1"/>
      <c r="H61" s="1"/>
      <c r="I61" s="1"/>
      <c r="J61" s="1"/>
      <c r="K61" s="1"/>
      <c r="L61" s="12">
        <f t="shared" si="7"/>
        <v>0</v>
      </c>
    </row>
    <row r="62" spans="1:16" ht="17">
      <c r="A62" s="98" t="str">
        <f>'Quality metrics'!A62</f>
        <v xml:space="preserve"> </v>
      </c>
      <c r="B62" s="1" t="s">
        <v>57</v>
      </c>
      <c r="C62" s="1"/>
      <c r="D62" s="1"/>
      <c r="E62" s="1"/>
      <c r="F62" s="1"/>
      <c r="G62" s="1"/>
      <c r="H62" s="1"/>
      <c r="I62" s="1"/>
      <c r="J62" s="1"/>
      <c r="K62" s="1"/>
      <c r="L62" s="12">
        <f t="shared" si="7"/>
        <v>0</v>
      </c>
    </row>
    <row r="63" spans="1:16" ht="17">
      <c r="A63" s="98" t="str">
        <f>'Quality metrics'!A63</f>
        <v xml:space="preserve"> </v>
      </c>
      <c r="B63" s="1" t="s">
        <v>57</v>
      </c>
      <c r="C63" s="1"/>
      <c r="D63" s="1"/>
      <c r="E63" s="1"/>
      <c r="F63" s="1"/>
      <c r="G63" s="1"/>
      <c r="H63" s="1"/>
      <c r="I63" s="1"/>
      <c r="J63" s="1"/>
      <c r="K63" s="1"/>
      <c r="L63" s="12">
        <f t="shared" si="7"/>
        <v>0</v>
      </c>
    </row>
    <row r="64" spans="1:16" ht="17">
      <c r="A64" s="98" t="str">
        <f>'Quality metrics'!A64</f>
        <v xml:space="preserve"> </v>
      </c>
      <c r="B64" s="1" t="s">
        <v>57</v>
      </c>
      <c r="C64" s="1"/>
      <c r="D64" s="1"/>
      <c r="E64" s="1"/>
      <c r="F64" s="1"/>
      <c r="G64" s="1"/>
      <c r="H64" s="1"/>
      <c r="I64" s="1"/>
      <c r="J64" s="1"/>
      <c r="K64" s="1"/>
      <c r="L64" s="12">
        <f t="shared" si="7"/>
        <v>0</v>
      </c>
    </row>
    <row r="65" spans="1:16" ht="17">
      <c r="A65" s="98" t="str">
        <f>'Quality metrics'!A65</f>
        <v xml:space="preserve"> </v>
      </c>
      <c r="B65" s="1" t="s">
        <v>57</v>
      </c>
      <c r="C65" s="1"/>
      <c r="D65" s="1"/>
      <c r="E65" s="1"/>
      <c r="F65" s="1"/>
      <c r="G65" s="1"/>
      <c r="H65" s="1"/>
      <c r="I65" s="1"/>
      <c r="J65" s="1"/>
      <c r="K65" s="1"/>
      <c r="L65" s="12">
        <f t="shared" si="7"/>
        <v>0</v>
      </c>
    </row>
    <row r="66" spans="1:16" ht="17">
      <c r="A66" s="98" t="str">
        <f>'Quality metrics'!A66</f>
        <v xml:space="preserve"> </v>
      </c>
      <c r="B66" s="1" t="s">
        <v>57</v>
      </c>
      <c r="C66" s="1"/>
      <c r="D66" s="1"/>
      <c r="E66" s="1"/>
      <c r="F66" s="1"/>
      <c r="G66" s="1"/>
      <c r="H66" s="1"/>
      <c r="I66" s="1"/>
      <c r="J66" s="1"/>
      <c r="K66" s="1"/>
      <c r="L66" s="12">
        <f t="shared" si="7"/>
        <v>0</v>
      </c>
    </row>
    <row r="67" spans="1:16" ht="17">
      <c r="A67" s="98" t="str">
        <f>'Quality metrics'!A67</f>
        <v xml:space="preserve"> </v>
      </c>
      <c r="B67" s="1" t="s">
        <v>57</v>
      </c>
      <c r="C67" s="1"/>
      <c r="D67" s="1"/>
      <c r="E67" s="1"/>
      <c r="F67" s="1"/>
      <c r="G67" s="1"/>
      <c r="H67" s="1"/>
      <c r="I67" s="1"/>
      <c r="J67" s="1"/>
      <c r="K67" s="1"/>
      <c r="L67" s="12">
        <f t="shared" si="7"/>
        <v>0</v>
      </c>
    </row>
    <row r="68" spans="1:16" ht="17">
      <c r="A68" s="98" t="str">
        <f>'Quality metrics'!A68</f>
        <v xml:space="preserve"> </v>
      </c>
      <c r="B68" s="1" t="s">
        <v>57</v>
      </c>
      <c r="C68" s="1"/>
      <c r="D68" s="1"/>
      <c r="E68" s="1"/>
      <c r="F68" s="1"/>
      <c r="G68" s="1"/>
      <c r="H68" s="1"/>
      <c r="I68" s="1"/>
      <c r="J68" s="1"/>
      <c r="K68" s="1"/>
      <c r="L68" s="12">
        <f t="shared" si="7"/>
        <v>0</v>
      </c>
    </row>
    <row r="69" spans="1:16" ht="17">
      <c r="A69" s="98" t="str">
        <f>'Quality metrics'!A69</f>
        <v xml:space="preserve"> </v>
      </c>
      <c r="B69" s="1" t="s">
        <v>57</v>
      </c>
      <c r="C69" s="1"/>
      <c r="D69" s="1"/>
      <c r="E69" s="1"/>
      <c r="F69" s="1"/>
      <c r="G69" s="1"/>
      <c r="H69" s="1"/>
      <c r="I69" s="1"/>
      <c r="J69" s="1"/>
      <c r="K69" s="1"/>
      <c r="L69" s="12">
        <f t="shared" si="7"/>
        <v>0</v>
      </c>
    </row>
    <row r="70" spans="1:16" ht="17">
      <c r="A70" s="98" t="str">
        <f>'Quality metrics'!A70</f>
        <v xml:space="preserve"> </v>
      </c>
      <c r="B70" s="1" t="s">
        <v>57</v>
      </c>
      <c r="C70" s="1"/>
      <c r="D70" s="1"/>
      <c r="E70" s="1"/>
      <c r="F70" s="1"/>
      <c r="G70" s="1"/>
      <c r="H70" s="1"/>
      <c r="I70" s="1"/>
      <c r="J70" s="1"/>
      <c r="K70" s="1"/>
      <c r="L70" s="12">
        <f t="shared" si="7"/>
        <v>0</v>
      </c>
    </row>
    <row r="71" spans="1:16" ht="18" thickBot="1">
      <c r="A71" s="98" t="str">
        <f>'Quality metrics'!A71</f>
        <v xml:space="preserve"> </v>
      </c>
      <c r="B71" s="1" t="s">
        <v>57</v>
      </c>
      <c r="C71" s="1"/>
      <c r="D71" s="1"/>
      <c r="E71" s="1"/>
      <c r="F71" s="1"/>
      <c r="G71" s="1"/>
      <c r="H71" s="1"/>
      <c r="I71" s="1"/>
      <c r="J71" s="1"/>
      <c r="K71" s="1"/>
      <c r="L71" s="12">
        <f t="shared" si="7"/>
        <v>0</v>
      </c>
    </row>
    <row r="72" spans="1:16" ht="18" thickTop="1">
      <c r="A72" s="22" t="s">
        <v>58</v>
      </c>
      <c r="B72" s="3"/>
      <c r="C72" s="3">
        <f t="shared" ref="C72:H72" si="8">IFERROR(AVERAGEIF(C57:C71,"&lt;&gt;0"),0)</f>
        <v>0</v>
      </c>
      <c r="D72" s="3">
        <f t="shared" si="8"/>
        <v>0</v>
      </c>
      <c r="E72" s="3">
        <f t="shared" si="8"/>
        <v>0</v>
      </c>
      <c r="F72" s="3">
        <f t="shared" si="8"/>
        <v>0</v>
      </c>
      <c r="G72" s="3">
        <f t="shared" si="8"/>
        <v>0</v>
      </c>
      <c r="H72" s="3">
        <f t="shared" si="8"/>
        <v>0</v>
      </c>
      <c r="I72" s="3">
        <f t="shared" ref="I72:K72" si="9">IFERROR(AVERAGE(I57:I71),0)</f>
        <v>0</v>
      </c>
      <c r="J72" s="3">
        <f t="shared" si="9"/>
        <v>0</v>
      </c>
      <c r="K72" s="3">
        <f t="shared" si="9"/>
        <v>0</v>
      </c>
      <c r="L72" s="12">
        <f>IFERROR(AVERAGEIF(C72:K72,"&lt;&gt;0"),0)</f>
        <v>0</v>
      </c>
    </row>
    <row r="73" spans="1:16">
      <c r="A73" s="56"/>
      <c r="B73" s="56"/>
      <c r="C73" s="56"/>
      <c r="D73" s="56"/>
      <c r="E73" s="56"/>
      <c r="F73" s="56"/>
      <c r="G73" s="56"/>
      <c r="H73" s="56"/>
      <c r="I73" s="56"/>
      <c r="J73" s="56"/>
      <c r="K73" s="56"/>
      <c r="L73" s="56"/>
      <c r="M73" s="56"/>
      <c r="N73" s="56"/>
      <c r="O73" s="56"/>
      <c r="P73" s="56"/>
    </row>
  </sheetData>
  <customSheetViews>
    <customSheetView guid="{A75AD510-1CBD-1F4A-9BDA-EC1BCF4BCCE8}" scale="95" fitToPage="1" printArea="1">
      <pane ySplit="2" topLeftCell="A5" activePane="bottomLeft" state="frozen"/>
      <selection pane="bottomLeft" activeCell="E5" sqref="E5"/>
      <pageMargins left="0.7" right="0.7" top="0.75" bottom="0.75" header="0.3" footer="0.3"/>
      <pageSetup scale="66" orientation="landscape" horizontalDpi="0" verticalDpi="0"/>
    </customSheetView>
  </customSheetViews>
  <conditionalFormatting sqref="C27 C22:L22 C30:L30 C56:L56 C72:L72 J4:L18 J23:L26 E27:L27 C28:L28 J57:L71 C19:L20 C54:L54 J31:L53">
    <cfRule type="cellIs" dxfId="382" priority="14" operator="between">
      <formula>0.111111111111111</formula>
      <formula>1.99999999999999</formula>
    </cfRule>
    <cfRule type="cellIs" dxfId="381" priority="15" operator="between">
      <formula>2</formula>
      <formula>2.999999</formula>
    </cfRule>
  </conditionalFormatting>
  <conditionalFormatting sqref="D27">
    <cfRule type="cellIs" dxfId="380" priority="11" operator="between">
      <formula>0.111111111111111</formula>
      <formula>1.99999999999999</formula>
    </cfRule>
    <cfRule type="cellIs" dxfId="379" priority="12" operator="between">
      <formula>2</formula>
      <formula>2.999999</formula>
    </cfRule>
    <cfRule type="cellIs" dxfId="378" priority="13" operator="greaterThanOrEqual">
      <formula>3</formula>
    </cfRule>
  </conditionalFormatting>
  <conditionalFormatting sqref="C31:C53">
    <cfRule type="cellIs" dxfId="377" priority="10" operator="between">
      <formula>3</formula>
      <formula>4</formula>
    </cfRule>
  </conditionalFormatting>
  <conditionalFormatting sqref="A1:XFD1048576">
    <cfRule type="cellIs" dxfId="376" priority="7" operator="between">
      <formula>0.1</formula>
      <formula>1.9</formula>
    </cfRule>
    <cfRule type="cellIs" dxfId="375" priority="8" operator="between">
      <formula>2</formula>
      <formula>2.9</formula>
    </cfRule>
    <cfRule type="cellIs" dxfId="374" priority="9" operator="between">
      <formula>3</formula>
      <formula>4</formula>
    </cfRule>
  </conditionalFormatting>
  <conditionalFormatting sqref="C27">
    <cfRule type="cellIs" dxfId="373" priority="4" operator="between">
      <formula>0.111111111111111</formula>
      <formula>1.99999999999999</formula>
    </cfRule>
    <cfRule type="cellIs" dxfId="372" priority="5" operator="between">
      <formula>2</formula>
      <formula>2.999999</formula>
    </cfRule>
    <cfRule type="cellIs" dxfId="371" priority="6" operator="greaterThanOrEqual">
      <formula>3</formula>
    </cfRule>
  </conditionalFormatting>
  <conditionalFormatting sqref="G27">
    <cfRule type="cellIs" dxfId="370" priority="1" operator="between">
      <formula>0.111111111111111</formula>
      <formula>1.99999999999999</formula>
    </cfRule>
    <cfRule type="cellIs" dxfId="369" priority="2" operator="between">
      <formula>2</formula>
      <formula>2.999999</formula>
    </cfRule>
    <cfRule type="cellIs" dxfId="368" priority="3" operator="greaterThanOrEqual">
      <formula>3</formula>
    </cfRule>
  </conditionalFormatting>
  <pageMargins left="0.7" right="0.7" top="0.75" bottom="0.75" header="0.3" footer="0.3"/>
  <pageSetup scale="37" orientation="landscape"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97"/>
  <sheetViews>
    <sheetView workbookViewId="0"/>
  </sheetViews>
  <sheetFormatPr baseColWidth="10" defaultColWidth="0" defaultRowHeight="16"/>
  <cols>
    <col min="1" max="1" width="38.33203125" style="24" customWidth="1"/>
    <col min="2" max="2" width="22.5" style="40" customWidth="1"/>
    <col min="3" max="3" width="29" style="40" customWidth="1"/>
    <col min="40" max="16384" width="11" hidden="1"/>
  </cols>
  <sheetData>
    <row r="1" spans="1:3" ht="21">
      <c r="A1" s="33" t="s">
        <v>50</v>
      </c>
      <c r="B1" s="37" t="s">
        <v>37</v>
      </c>
      <c r="C1" s="37" t="s">
        <v>38</v>
      </c>
    </row>
    <row r="2" spans="1:3">
      <c r="A2" s="32" t="s">
        <v>18</v>
      </c>
      <c r="B2" s="38"/>
      <c r="C2" s="38"/>
    </row>
    <row r="3" spans="1:3" ht="19">
      <c r="A3" s="28" t="s">
        <v>51</v>
      </c>
      <c r="B3" s="39"/>
      <c r="C3" s="39"/>
    </row>
    <row r="4" spans="1:3" ht="17">
      <c r="A4" s="99" t="str">
        <f>'Quality metrics'!A4</f>
        <v xml:space="preserve"> </v>
      </c>
      <c r="B4" s="1">
        <f>'Quality metrics'!J4</f>
        <v>0</v>
      </c>
      <c r="C4" s="1">
        <f>'Accessibility metrics'!L4</f>
        <v>0</v>
      </c>
    </row>
    <row r="5" spans="1:3" ht="17">
      <c r="A5" s="99" t="str">
        <f>'Quality metrics'!A5</f>
        <v xml:space="preserve"> </v>
      </c>
      <c r="B5" s="1">
        <f>'Quality metrics'!J5</f>
        <v>0</v>
      </c>
      <c r="C5" s="1">
        <f>'Accessibility metrics'!L5</f>
        <v>0</v>
      </c>
    </row>
    <row r="6" spans="1:3" ht="17">
      <c r="A6" s="99" t="str">
        <f>'Quality metrics'!A6</f>
        <v xml:space="preserve"> </v>
      </c>
      <c r="B6" s="1">
        <f>'Quality metrics'!J6</f>
        <v>0</v>
      </c>
      <c r="C6" s="1">
        <f>'Accessibility metrics'!L6</f>
        <v>0</v>
      </c>
    </row>
    <row r="7" spans="1:3" ht="17">
      <c r="A7" s="99" t="str">
        <f>'Quality metrics'!A7</f>
        <v xml:space="preserve"> </v>
      </c>
      <c r="B7" s="1">
        <f>'Quality metrics'!J7</f>
        <v>0</v>
      </c>
      <c r="C7" s="1">
        <f>'Accessibility metrics'!L7</f>
        <v>0</v>
      </c>
    </row>
    <row r="8" spans="1:3" ht="17">
      <c r="A8" s="99" t="str">
        <f>'Quality metrics'!A8</f>
        <v xml:space="preserve"> </v>
      </c>
      <c r="B8" s="1">
        <f>'Quality metrics'!J8</f>
        <v>0</v>
      </c>
      <c r="C8" s="1">
        <f>'Accessibility metrics'!L8</f>
        <v>0</v>
      </c>
    </row>
    <row r="9" spans="1:3" ht="17">
      <c r="A9" s="99" t="str">
        <f>'Quality metrics'!A9</f>
        <v xml:space="preserve"> </v>
      </c>
      <c r="B9" s="1">
        <f>'Quality metrics'!J9</f>
        <v>0</v>
      </c>
      <c r="C9" s="1">
        <f>'Accessibility metrics'!L9</f>
        <v>0</v>
      </c>
    </row>
    <row r="10" spans="1:3" ht="17">
      <c r="A10" s="99" t="str">
        <f>'Quality metrics'!A10</f>
        <v xml:space="preserve"> </v>
      </c>
      <c r="B10" s="1">
        <f>'Quality metrics'!J10</f>
        <v>0</v>
      </c>
      <c r="C10" s="1">
        <f>'Accessibility metrics'!L10</f>
        <v>0</v>
      </c>
    </row>
    <row r="11" spans="1:3" ht="17">
      <c r="A11" s="99" t="str">
        <f>'Quality metrics'!A11</f>
        <v xml:space="preserve"> </v>
      </c>
      <c r="B11" s="1">
        <f>'Quality metrics'!J11</f>
        <v>0</v>
      </c>
      <c r="C11" s="1">
        <f>'Accessibility metrics'!L11</f>
        <v>0</v>
      </c>
    </row>
    <row r="12" spans="1:3" ht="17">
      <c r="A12" s="99" t="str">
        <f>'Quality metrics'!A12</f>
        <v xml:space="preserve"> </v>
      </c>
      <c r="B12" s="1">
        <f>'Quality metrics'!J12</f>
        <v>0</v>
      </c>
      <c r="C12" s="1">
        <f>'Accessibility metrics'!L12</f>
        <v>0</v>
      </c>
    </row>
    <row r="13" spans="1:3" ht="17">
      <c r="A13" s="99" t="str">
        <f>'Quality metrics'!A13</f>
        <v xml:space="preserve"> </v>
      </c>
      <c r="B13" s="1">
        <f>'Quality metrics'!J13</f>
        <v>0</v>
      </c>
      <c r="C13" s="1">
        <f>'Accessibility metrics'!L13</f>
        <v>0</v>
      </c>
    </row>
    <row r="14" spans="1:3" ht="17">
      <c r="A14" s="99" t="str">
        <f>'Quality metrics'!A14</f>
        <v xml:space="preserve"> </v>
      </c>
      <c r="B14" s="1">
        <f>'Quality metrics'!J14</f>
        <v>0</v>
      </c>
      <c r="C14" s="1">
        <f>'Accessibility metrics'!L14</f>
        <v>0</v>
      </c>
    </row>
    <row r="15" spans="1:3" ht="17">
      <c r="A15" s="99" t="str">
        <f>'Quality metrics'!A15</f>
        <v xml:space="preserve"> </v>
      </c>
      <c r="B15" s="1">
        <f>'Quality metrics'!J15</f>
        <v>0</v>
      </c>
      <c r="C15" s="1">
        <f>'Accessibility metrics'!L15</f>
        <v>0</v>
      </c>
    </row>
    <row r="16" spans="1:3" ht="17">
      <c r="A16" s="99" t="str">
        <f>'Quality metrics'!A16</f>
        <v xml:space="preserve"> </v>
      </c>
      <c r="B16" s="1">
        <f>'Quality metrics'!J16</f>
        <v>0</v>
      </c>
      <c r="C16" s="1">
        <f>'Accessibility metrics'!L16</f>
        <v>0</v>
      </c>
    </row>
    <row r="17" spans="1:39" ht="17">
      <c r="A17" s="99" t="str">
        <f>'Quality metrics'!A17</f>
        <v xml:space="preserve"> </v>
      </c>
      <c r="B17" s="1">
        <f>'Quality metrics'!J17</f>
        <v>0</v>
      </c>
      <c r="C17" s="1">
        <f>'Accessibility metrics'!L17</f>
        <v>0</v>
      </c>
    </row>
    <row r="18" spans="1:39" ht="17">
      <c r="A18" s="99" t="str">
        <f>'Quality metrics'!A18</f>
        <v xml:space="preserve"> </v>
      </c>
      <c r="B18" s="1">
        <f>'Quality metrics'!J18</f>
        <v>0</v>
      </c>
      <c r="C18" s="1">
        <f>'Accessibility metrics'!L18</f>
        <v>0</v>
      </c>
    </row>
    <row r="19" spans="1:39" ht="17">
      <c r="A19" s="99" t="str">
        <f>'Quality metrics'!A19</f>
        <v xml:space="preserve"> </v>
      </c>
      <c r="B19" s="2">
        <f>'Quality metrics'!J19</f>
        <v>0</v>
      </c>
      <c r="C19" s="2">
        <f>'Accessibility metrics'!L19</f>
        <v>0</v>
      </c>
    </row>
    <row r="20" spans="1:39" ht="17">
      <c r="A20" s="46" t="s">
        <v>53</v>
      </c>
      <c r="B20" s="1">
        <f>'Quality metrics'!J20</f>
        <v>0</v>
      </c>
      <c r="C20" s="1">
        <f>'Accessibility metrics'!L20</f>
        <v>0</v>
      </c>
    </row>
    <row r="21" spans="1:39">
      <c r="A21" s="56"/>
      <c r="B21" s="56"/>
      <c r="C21" s="56"/>
      <c r="D21" s="56"/>
      <c r="E21" s="56"/>
      <c r="F21" s="56"/>
      <c r="G21" s="56"/>
      <c r="H21" s="56"/>
      <c r="I21" s="56"/>
      <c r="J21" s="56"/>
      <c r="K21" s="56"/>
    </row>
    <row r="22" spans="1:39" ht="19">
      <c r="A22" s="28" t="s">
        <v>42</v>
      </c>
      <c r="B22" s="39"/>
      <c r="C22" s="39"/>
    </row>
    <row r="23" spans="1:39" ht="17">
      <c r="A23" s="99" t="str">
        <f>'Quality metrics'!A23</f>
        <v xml:space="preserve"> </v>
      </c>
      <c r="B23" s="1">
        <f>'Quality metrics'!J23</f>
        <v>0</v>
      </c>
      <c r="C23" s="1">
        <f>'Accessibility metrics'!L23</f>
        <v>0</v>
      </c>
    </row>
    <row r="24" spans="1:39" ht="17">
      <c r="A24" s="99" t="str">
        <f>'Quality metrics'!A24</f>
        <v xml:space="preserve"> </v>
      </c>
      <c r="B24" s="1">
        <f>'Quality metrics'!J24</f>
        <v>0</v>
      </c>
      <c r="C24" s="1">
        <f>'Accessibility metrics'!L24</f>
        <v>0</v>
      </c>
    </row>
    <row r="25" spans="1:39" ht="17">
      <c r="A25" s="99" t="str">
        <f>'Quality metrics'!A25</f>
        <v xml:space="preserve"> </v>
      </c>
      <c r="B25" s="1">
        <f>'Quality metrics'!J25</f>
        <v>0</v>
      </c>
      <c r="C25" s="1">
        <f>'Accessibility metrics'!L25</f>
        <v>0</v>
      </c>
    </row>
    <row r="26" spans="1:39" ht="17">
      <c r="A26" s="99" t="str">
        <f>'Quality metrics'!A26</f>
        <v xml:space="preserve"> </v>
      </c>
      <c r="B26" s="1">
        <f>'Quality metrics'!J26</f>
        <v>0</v>
      </c>
      <c r="C26" s="1">
        <f>'Accessibility metrics'!L26</f>
        <v>0</v>
      </c>
    </row>
    <row r="27" spans="1:39" ht="17">
      <c r="A27" s="99" t="str">
        <f>'Quality metrics'!A27</f>
        <v xml:space="preserve"> </v>
      </c>
      <c r="B27" s="1">
        <f>'Quality metrics'!J27</f>
        <v>0</v>
      </c>
      <c r="C27" s="1">
        <f>'Accessibility metrics'!L27</f>
        <v>0</v>
      </c>
    </row>
    <row r="28" spans="1:39" ht="17">
      <c r="A28" s="36" t="s">
        <v>54</v>
      </c>
      <c r="B28" s="1">
        <f>'Quality metrics'!J28</f>
        <v>0</v>
      </c>
      <c r="C28" s="1">
        <f>'Accessibility metrics'!L28</f>
        <v>0</v>
      </c>
    </row>
    <row r="29" spans="1:39" s="36" customFormat="1">
      <c r="A29" s="55"/>
      <c r="B29" s="56"/>
      <c r="C29" s="56"/>
      <c r="D29" s="56"/>
      <c r="E29" s="56"/>
      <c r="F29" s="56"/>
      <c r="G29" s="56"/>
      <c r="H29" s="56"/>
      <c r="I29" s="56"/>
      <c r="J29" s="56"/>
      <c r="K29" s="56"/>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row>
    <row r="30" spans="1:39" ht="19">
      <c r="A30" s="28" t="s">
        <v>43</v>
      </c>
      <c r="B30" s="39"/>
      <c r="C30" s="39"/>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row>
    <row r="31" spans="1:39" ht="17">
      <c r="A31" s="99" t="str">
        <f>'Quality metrics'!A31</f>
        <v xml:space="preserve"> </v>
      </c>
      <c r="B31" s="1">
        <f>'Quality metrics'!J31</f>
        <v>0</v>
      </c>
      <c r="C31" s="1">
        <f>'Accessibility metrics'!L31</f>
        <v>0</v>
      </c>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row>
    <row r="32" spans="1:39" ht="17">
      <c r="A32" s="99" t="str">
        <f>'Quality metrics'!A32</f>
        <v xml:space="preserve"> </v>
      </c>
      <c r="B32" s="1">
        <f>'Quality metrics'!J32</f>
        <v>0</v>
      </c>
      <c r="C32" s="1">
        <f>'Accessibility metrics'!L32</f>
        <v>0</v>
      </c>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row>
    <row r="33" spans="1:39" ht="17">
      <c r="A33" s="99" t="str">
        <f>'Quality metrics'!A33</f>
        <v xml:space="preserve"> </v>
      </c>
      <c r="B33" s="1">
        <f>'Quality metrics'!J33</f>
        <v>0</v>
      </c>
      <c r="C33" s="1">
        <f>'Accessibility metrics'!L33</f>
        <v>0</v>
      </c>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row>
    <row r="34" spans="1:39" ht="17">
      <c r="A34" s="99" t="str">
        <f>'Quality metrics'!A34</f>
        <v xml:space="preserve"> </v>
      </c>
      <c r="B34" s="1">
        <f>'Quality metrics'!J34</f>
        <v>0</v>
      </c>
      <c r="C34" s="1">
        <f>'Accessibility metrics'!L34</f>
        <v>0</v>
      </c>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row>
    <row r="35" spans="1:39" ht="17">
      <c r="A35" s="99" t="str">
        <f>'Quality metrics'!A35</f>
        <v xml:space="preserve"> </v>
      </c>
      <c r="B35" s="1">
        <f>'Quality metrics'!J35</f>
        <v>0</v>
      </c>
      <c r="C35" s="1">
        <f>'Accessibility metrics'!L35</f>
        <v>0</v>
      </c>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row>
    <row r="36" spans="1:39" ht="17">
      <c r="A36" s="99" t="str">
        <f>'Quality metrics'!A36</f>
        <v xml:space="preserve"> </v>
      </c>
      <c r="B36" s="1">
        <f>'Quality metrics'!J36</f>
        <v>0</v>
      </c>
      <c r="C36" s="1">
        <f>'Accessibility metrics'!L36</f>
        <v>0</v>
      </c>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row>
    <row r="37" spans="1:39" ht="17">
      <c r="A37" s="99" t="str">
        <f>'Quality metrics'!A37</f>
        <v xml:space="preserve"> </v>
      </c>
      <c r="B37" s="1">
        <f>'Quality metrics'!J37</f>
        <v>0</v>
      </c>
      <c r="C37" s="1">
        <f>'Accessibility metrics'!L37</f>
        <v>0</v>
      </c>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row>
    <row r="38" spans="1:39" ht="17">
      <c r="A38" s="99" t="str">
        <f>'Quality metrics'!A38</f>
        <v xml:space="preserve"> </v>
      </c>
      <c r="B38" s="1">
        <f>'Quality metrics'!J38</f>
        <v>0</v>
      </c>
      <c r="C38" s="1">
        <f>'Accessibility metrics'!L38</f>
        <v>0</v>
      </c>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row>
    <row r="39" spans="1:39" ht="17">
      <c r="A39" s="99" t="str">
        <f>'Quality metrics'!A39</f>
        <v xml:space="preserve"> </v>
      </c>
      <c r="B39" s="1">
        <f>'Quality metrics'!J39</f>
        <v>0</v>
      </c>
      <c r="C39" s="1">
        <f>'Accessibility metrics'!L39</f>
        <v>0</v>
      </c>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row>
    <row r="40" spans="1:39" ht="17">
      <c r="A40" s="99" t="str">
        <f>'Quality metrics'!A40</f>
        <v xml:space="preserve"> </v>
      </c>
      <c r="B40" s="1">
        <f>'Quality metrics'!J40</f>
        <v>0</v>
      </c>
      <c r="C40" s="1">
        <f>'Accessibility metrics'!L40</f>
        <v>0</v>
      </c>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row>
    <row r="41" spans="1:39" ht="17">
      <c r="A41" s="99" t="str">
        <f>'Quality metrics'!A41</f>
        <v xml:space="preserve"> </v>
      </c>
      <c r="B41" s="1">
        <f>'Quality metrics'!J41</f>
        <v>0</v>
      </c>
      <c r="C41" s="1">
        <f>'Accessibility metrics'!L41</f>
        <v>0</v>
      </c>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row>
    <row r="42" spans="1:39" ht="17">
      <c r="A42" s="99" t="str">
        <f>'Quality metrics'!A42</f>
        <v xml:space="preserve"> </v>
      </c>
      <c r="B42" s="1">
        <f>'Quality metrics'!J42</f>
        <v>0</v>
      </c>
      <c r="C42" s="1">
        <f>'Accessibility metrics'!L42</f>
        <v>0</v>
      </c>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row>
    <row r="43" spans="1:39" ht="17">
      <c r="A43" s="99" t="str">
        <f>'Quality metrics'!A43</f>
        <v xml:space="preserve"> </v>
      </c>
      <c r="B43" s="1">
        <f>'Quality metrics'!J43</f>
        <v>0</v>
      </c>
      <c r="C43" s="1">
        <f>'Accessibility metrics'!L43</f>
        <v>0</v>
      </c>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row>
    <row r="44" spans="1:39" ht="17">
      <c r="A44" s="99" t="str">
        <f>'Quality metrics'!A44</f>
        <v xml:space="preserve"> </v>
      </c>
      <c r="B44" s="1">
        <f>'Quality metrics'!J44</f>
        <v>0</v>
      </c>
      <c r="C44" s="1">
        <f>'Accessibility metrics'!L44</f>
        <v>0</v>
      </c>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row>
    <row r="45" spans="1:39" ht="17">
      <c r="A45" s="99" t="str">
        <f>'Quality metrics'!A45</f>
        <v xml:space="preserve"> </v>
      </c>
      <c r="B45" s="1">
        <f>'Quality metrics'!J45</f>
        <v>0</v>
      </c>
      <c r="C45" s="1">
        <f>'Accessibility metrics'!L45</f>
        <v>0</v>
      </c>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row>
    <row r="46" spans="1:39" ht="17">
      <c r="A46" s="99" t="str">
        <f>'Quality metrics'!A46</f>
        <v xml:space="preserve"> </v>
      </c>
      <c r="B46" s="1">
        <f>'Quality metrics'!J46</f>
        <v>0</v>
      </c>
      <c r="C46" s="1">
        <f>'Accessibility metrics'!L46</f>
        <v>0</v>
      </c>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row>
    <row r="47" spans="1:39" ht="17">
      <c r="A47" s="99" t="str">
        <f>'Quality metrics'!A47</f>
        <v xml:space="preserve"> </v>
      </c>
      <c r="B47" s="1">
        <f>'Quality metrics'!J47</f>
        <v>0</v>
      </c>
      <c r="C47" s="1">
        <f>'Accessibility metrics'!L47</f>
        <v>0</v>
      </c>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row>
    <row r="48" spans="1:39" ht="17">
      <c r="A48" s="99" t="str">
        <f>'Quality metrics'!A48</f>
        <v xml:space="preserve"> </v>
      </c>
      <c r="B48" s="1">
        <f>'Quality metrics'!J48</f>
        <v>0</v>
      </c>
      <c r="C48" s="1">
        <f>'Accessibility metrics'!L48</f>
        <v>0</v>
      </c>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row>
    <row r="49" spans="1:39" ht="17">
      <c r="A49" s="99" t="str">
        <f>'Quality metrics'!A49</f>
        <v xml:space="preserve"> </v>
      </c>
      <c r="B49" s="1">
        <f>'Quality metrics'!J49</f>
        <v>0</v>
      </c>
      <c r="C49" s="1">
        <f>'Accessibility metrics'!L49</f>
        <v>0</v>
      </c>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row>
    <row r="50" spans="1:39" ht="17">
      <c r="A50" s="99" t="str">
        <f>'Quality metrics'!A50</f>
        <v xml:space="preserve"> </v>
      </c>
      <c r="B50" s="1">
        <f>'Quality metrics'!J50</f>
        <v>0</v>
      </c>
      <c r="C50" s="1">
        <f>'Accessibility metrics'!L50</f>
        <v>0</v>
      </c>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row>
    <row r="51" spans="1:39" ht="17">
      <c r="A51" s="99" t="str">
        <f>'Quality metrics'!A51</f>
        <v xml:space="preserve"> </v>
      </c>
      <c r="B51" s="1">
        <f>'Quality metrics'!J51</f>
        <v>0</v>
      </c>
      <c r="C51" s="1">
        <f>'Accessibility metrics'!L51</f>
        <v>0</v>
      </c>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row>
    <row r="52" spans="1:39" ht="17">
      <c r="A52" s="99" t="str">
        <f>'Quality metrics'!A52</f>
        <v xml:space="preserve"> </v>
      </c>
      <c r="B52" s="1">
        <f>'Quality metrics'!J52</f>
        <v>0</v>
      </c>
      <c r="C52" s="1">
        <f>'Accessibility metrics'!L52</f>
        <v>0</v>
      </c>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row>
    <row r="53" spans="1:39" ht="17">
      <c r="A53" s="99" t="str">
        <f>'Quality metrics'!A53</f>
        <v xml:space="preserve"> </v>
      </c>
      <c r="B53" s="1">
        <f>'Quality metrics'!J53</f>
        <v>0</v>
      </c>
      <c r="C53" s="1">
        <f>'Accessibility metrics'!L53</f>
        <v>0</v>
      </c>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row>
    <row r="54" spans="1:39" ht="17">
      <c r="A54" s="36" t="s">
        <v>55</v>
      </c>
      <c r="B54" s="1">
        <f>'Quality metrics'!J54</f>
        <v>0</v>
      </c>
      <c r="C54" s="1">
        <f>'Accessibility metrics'!L54</f>
        <v>0</v>
      </c>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row>
    <row r="55" spans="1:39" s="36" customFormat="1">
      <c r="A55" s="55"/>
      <c r="B55" s="56"/>
      <c r="C55" s="56"/>
      <c r="D55" s="56"/>
      <c r="E55" s="56"/>
      <c r="F55" s="56"/>
      <c r="G55" s="56"/>
      <c r="H55" s="56"/>
      <c r="I55" s="56"/>
      <c r="J55" s="56"/>
      <c r="K55" s="56"/>
      <c r="L55" s="4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c r="AL55" s="45"/>
      <c r="AM55" s="45"/>
    </row>
    <row r="56" spans="1:39" ht="19">
      <c r="A56" s="28" t="s">
        <v>44</v>
      </c>
      <c r="B56" s="39"/>
      <c r="C56" s="39"/>
    </row>
    <row r="57" spans="1:39" ht="17">
      <c r="A57" s="99" t="str">
        <f>'Quality metrics'!A57</f>
        <v xml:space="preserve"> </v>
      </c>
      <c r="B57" s="1">
        <f>'Quality metrics'!J57</f>
        <v>0</v>
      </c>
      <c r="C57" s="1">
        <f>'Accessibility metrics'!L57</f>
        <v>0</v>
      </c>
    </row>
    <row r="58" spans="1:39" ht="17">
      <c r="A58" s="99" t="str">
        <f>'Quality metrics'!A58</f>
        <v xml:space="preserve"> </v>
      </c>
      <c r="B58" s="1">
        <f>'Quality metrics'!J58</f>
        <v>0</v>
      </c>
      <c r="C58" s="1">
        <f>'Accessibility metrics'!L58</f>
        <v>0</v>
      </c>
    </row>
    <row r="59" spans="1:39" ht="17">
      <c r="A59" s="99" t="str">
        <f>'Quality metrics'!A59</f>
        <v xml:space="preserve"> </v>
      </c>
      <c r="B59" s="1">
        <f>'Quality metrics'!J59</f>
        <v>0</v>
      </c>
      <c r="C59" s="1">
        <f>'Accessibility metrics'!L59</f>
        <v>0</v>
      </c>
    </row>
    <row r="60" spans="1:39" ht="17">
      <c r="A60" s="99" t="str">
        <f>'Quality metrics'!A60</f>
        <v xml:space="preserve"> </v>
      </c>
      <c r="B60" s="1">
        <f>'Quality metrics'!J60</f>
        <v>0</v>
      </c>
      <c r="C60" s="1">
        <f>'Accessibility metrics'!L60</f>
        <v>0</v>
      </c>
    </row>
    <row r="61" spans="1:39" ht="17">
      <c r="A61" s="99" t="str">
        <f>'Quality metrics'!A61</f>
        <v xml:space="preserve"> </v>
      </c>
      <c r="B61" s="1">
        <f>'Quality metrics'!J61</f>
        <v>0</v>
      </c>
      <c r="C61" s="1">
        <f>'Accessibility metrics'!L61</f>
        <v>0</v>
      </c>
    </row>
    <row r="62" spans="1:39" ht="17">
      <c r="A62" s="99" t="str">
        <f>'Quality metrics'!A62</f>
        <v xml:space="preserve"> </v>
      </c>
      <c r="B62" s="1">
        <f>'Quality metrics'!J62</f>
        <v>0</v>
      </c>
      <c r="C62" s="1">
        <f>'Accessibility metrics'!L62</f>
        <v>0</v>
      </c>
    </row>
    <row r="63" spans="1:39" ht="17">
      <c r="A63" s="99" t="str">
        <f>'Quality metrics'!A63</f>
        <v xml:space="preserve"> </v>
      </c>
      <c r="B63" s="1">
        <f>'Quality metrics'!J63</f>
        <v>0</v>
      </c>
      <c r="C63" s="1">
        <f>'Accessibility metrics'!L63</f>
        <v>0</v>
      </c>
    </row>
    <row r="64" spans="1:39" ht="17">
      <c r="A64" s="99" t="str">
        <f>'Quality metrics'!A64</f>
        <v xml:space="preserve"> </v>
      </c>
      <c r="B64" s="1">
        <f>'Quality metrics'!J64</f>
        <v>0</v>
      </c>
      <c r="C64" s="1">
        <f>'Accessibility metrics'!L64</f>
        <v>0</v>
      </c>
    </row>
    <row r="65" spans="1:11" ht="17">
      <c r="A65" s="99" t="str">
        <f>'Quality metrics'!A65</f>
        <v xml:space="preserve"> </v>
      </c>
      <c r="B65" s="1">
        <f>'Quality metrics'!J65</f>
        <v>0</v>
      </c>
      <c r="C65" s="1">
        <f>'Accessibility metrics'!L65</f>
        <v>0</v>
      </c>
    </row>
    <row r="66" spans="1:11" ht="17">
      <c r="A66" s="99" t="str">
        <f>'Quality metrics'!A66</f>
        <v xml:space="preserve"> </v>
      </c>
      <c r="B66" s="1">
        <f>'Quality metrics'!J66</f>
        <v>0</v>
      </c>
      <c r="C66" s="1">
        <f>'Accessibility metrics'!L66</f>
        <v>0</v>
      </c>
    </row>
    <row r="67" spans="1:11" ht="17">
      <c r="A67" s="99" t="str">
        <f>'Quality metrics'!A67</f>
        <v xml:space="preserve"> </v>
      </c>
      <c r="B67" s="1">
        <f>'Quality metrics'!J67</f>
        <v>0</v>
      </c>
      <c r="C67" s="1">
        <f>'Accessibility metrics'!L67</f>
        <v>0</v>
      </c>
    </row>
    <row r="68" spans="1:11" ht="17">
      <c r="A68" s="99" t="str">
        <f>'Quality metrics'!A68</f>
        <v xml:space="preserve"> </v>
      </c>
      <c r="B68" s="1">
        <f>'Quality metrics'!J68</f>
        <v>0</v>
      </c>
      <c r="C68" s="1">
        <f>'Accessibility metrics'!L68</f>
        <v>0</v>
      </c>
    </row>
    <row r="69" spans="1:11" ht="17">
      <c r="A69" s="99" t="str">
        <f>'Quality metrics'!A69</f>
        <v xml:space="preserve"> </v>
      </c>
      <c r="B69" s="1">
        <f>'Quality metrics'!J69</f>
        <v>0</v>
      </c>
      <c r="C69" s="1">
        <f>'Accessibility metrics'!L69</f>
        <v>0</v>
      </c>
    </row>
    <row r="70" spans="1:11" ht="17">
      <c r="A70" s="99" t="str">
        <f>'Quality metrics'!A70</f>
        <v xml:space="preserve"> </v>
      </c>
      <c r="B70" s="1">
        <f>'Quality metrics'!J70</f>
        <v>0</v>
      </c>
      <c r="C70" s="1">
        <f>'Accessibility metrics'!L70</f>
        <v>0</v>
      </c>
    </row>
    <row r="71" spans="1:11" ht="17">
      <c r="A71" s="99" t="str">
        <f>'Quality metrics'!A71</f>
        <v xml:space="preserve"> </v>
      </c>
      <c r="B71" s="1">
        <f>'Quality metrics'!J71</f>
        <v>0</v>
      </c>
      <c r="C71" s="1">
        <f>'Accessibility metrics'!L71</f>
        <v>0</v>
      </c>
    </row>
    <row r="72" spans="1:11" ht="17">
      <c r="A72" s="36" t="s">
        <v>56</v>
      </c>
      <c r="B72" s="1">
        <f>'Quality metrics'!J72</f>
        <v>0</v>
      </c>
      <c r="C72" s="1">
        <f>'Accessibility metrics'!L72</f>
        <v>0</v>
      </c>
    </row>
    <row r="73" spans="1:11">
      <c r="A73" s="55"/>
      <c r="B73" s="56"/>
      <c r="C73" s="56"/>
      <c r="D73" s="56"/>
      <c r="E73" s="56"/>
      <c r="F73" s="56"/>
      <c r="G73" s="56"/>
      <c r="H73" s="56"/>
      <c r="I73" s="56"/>
      <c r="J73" s="56"/>
      <c r="K73" s="56"/>
    </row>
    <row r="74" spans="1:11">
      <c r="A74" s="7"/>
    </row>
    <row r="75" spans="1:11">
      <c r="A75" s="7"/>
    </row>
    <row r="76" spans="1:11">
      <c r="A76" s="7"/>
    </row>
    <row r="77" spans="1:11">
      <c r="A77" s="7"/>
    </row>
    <row r="78" spans="1:11">
      <c r="A78" s="7"/>
    </row>
    <row r="79" spans="1:11">
      <c r="A79" s="7"/>
    </row>
    <row r="81" spans="1:1">
      <c r="A81" s="35"/>
    </row>
    <row r="86" spans="1:1">
      <c r="A86" s="25"/>
    </row>
    <row r="87" spans="1:1">
      <c r="A87" s="25"/>
    </row>
    <row r="88" spans="1:1">
      <c r="A88" s="25"/>
    </row>
    <row r="89" spans="1:1">
      <c r="A89" s="25"/>
    </row>
    <row r="90" spans="1:1">
      <c r="A90" s="25"/>
    </row>
    <row r="91" spans="1:1">
      <c r="A91" s="25"/>
    </row>
    <row r="92" spans="1:1">
      <c r="A92" s="25"/>
    </row>
    <row r="94" spans="1:1">
      <c r="A94" s="25"/>
    </row>
    <row r="95" spans="1:1">
      <c r="A95" s="25"/>
    </row>
    <row r="96" spans="1:1">
      <c r="A96" s="25"/>
    </row>
    <row r="97" spans="1:1">
      <c r="A97" s="25"/>
    </row>
  </sheetData>
  <sheetProtection formatCells="0" insertColumns="0" insertRows="0"/>
  <customSheetViews>
    <customSheetView guid="{A75AD510-1CBD-1F4A-9BDA-EC1BCF4BCCE8}" fitToPage="1" printArea="1">
      <selection activeCell="A13" sqref="A13"/>
      <pageMargins left="0.7" right="0.7" top="0.75" bottom="0.75" header="0.3" footer="0.3"/>
      <pageSetup scale="94" orientation="portrait" horizontalDpi="0" verticalDpi="0"/>
    </customSheetView>
  </customSheetViews>
  <conditionalFormatting sqref="B4 B23:C24">
    <cfRule type="cellIs" dxfId="367" priority="889" operator="between">
      <formula>0.111111111111111</formula>
      <formula>1.99999999999999</formula>
    </cfRule>
    <cfRule type="cellIs" dxfId="366" priority="890" operator="between">
      <formula>2</formula>
      <formula>2.999999</formula>
    </cfRule>
    <cfRule type="cellIs" dxfId="365" priority="891" operator="greaterThanOrEqual">
      <formula>3</formula>
    </cfRule>
  </conditionalFormatting>
  <conditionalFormatting sqref="B5">
    <cfRule type="cellIs" dxfId="364" priority="886" operator="between">
      <formula>0.111111111111111</formula>
      <formula>1.99999999999999</formula>
    </cfRule>
    <cfRule type="cellIs" dxfId="363" priority="887" operator="between">
      <formula>2</formula>
      <formula>2.999999</formula>
    </cfRule>
    <cfRule type="cellIs" dxfId="362" priority="888" operator="greaterThanOrEqual">
      <formula>3</formula>
    </cfRule>
  </conditionalFormatting>
  <conditionalFormatting sqref="B6 B19">
    <cfRule type="cellIs" dxfId="361" priority="883" operator="between">
      <formula>0.111111111111111</formula>
      <formula>1.99999999999999</formula>
    </cfRule>
    <cfRule type="cellIs" dxfId="360" priority="884" operator="between">
      <formula>2</formula>
      <formula>2.999999</formula>
    </cfRule>
    <cfRule type="cellIs" dxfId="359" priority="885" operator="greaterThanOrEqual">
      <formula>3</formula>
    </cfRule>
  </conditionalFormatting>
  <conditionalFormatting sqref="B20">
    <cfRule type="cellIs" dxfId="358" priority="859" operator="between">
      <formula>0.111111111111111</formula>
      <formula>1.99999999999999</formula>
    </cfRule>
    <cfRule type="cellIs" dxfId="357" priority="860" operator="between">
      <formula>2</formula>
      <formula>2.999999</formula>
    </cfRule>
    <cfRule type="cellIs" dxfId="356" priority="861" operator="greaterThanOrEqual">
      <formula>3</formula>
    </cfRule>
  </conditionalFormatting>
  <conditionalFormatting sqref="C9">
    <cfRule type="cellIs" dxfId="355" priority="589" operator="between">
      <formula>0.111111111111111</formula>
      <formula>1.99999999999999</formula>
    </cfRule>
    <cfRule type="cellIs" dxfId="354" priority="590" operator="between">
      <formula>2</formula>
      <formula>2.999999</formula>
    </cfRule>
    <cfRule type="cellIs" dxfId="353" priority="591" operator="greaterThanOrEqual">
      <formula>3</formula>
    </cfRule>
  </conditionalFormatting>
  <conditionalFormatting sqref="B31">
    <cfRule type="cellIs" dxfId="352" priority="847" operator="between">
      <formula>0.111111111111111</formula>
      <formula>1.99999999999999</formula>
    </cfRule>
    <cfRule type="cellIs" dxfId="351" priority="848" operator="between">
      <formula>2</formula>
      <formula>2.999999</formula>
    </cfRule>
    <cfRule type="cellIs" dxfId="350" priority="849" operator="greaterThanOrEqual">
      <formula>3</formula>
    </cfRule>
  </conditionalFormatting>
  <conditionalFormatting sqref="B32">
    <cfRule type="cellIs" dxfId="349" priority="844" operator="between">
      <formula>0.111111111111111</formula>
      <formula>1.99999999999999</formula>
    </cfRule>
    <cfRule type="cellIs" dxfId="348" priority="845" operator="between">
      <formula>2</formula>
      <formula>2.999999</formula>
    </cfRule>
    <cfRule type="cellIs" dxfId="347" priority="846" operator="greaterThanOrEqual">
      <formula>3</formula>
    </cfRule>
  </conditionalFormatting>
  <conditionalFormatting sqref="B33">
    <cfRule type="cellIs" dxfId="346" priority="841" operator="between">
      <formula>0.111111111111111</formula>
      <formula>1.99999999999999</formula>
    </cfRule>
    <cfRule type="cellIs" dxfId="345" priority="842" operator="between">
      <formula>2</formula>
      <formula>2.999999</formula>
    </cfRule>
    <cfRule type="cellIs" dxfId="344" priority="843" operator="greaterThanOrEqual">
      <formula>3</formula>
    </cfRule>
  </conditionalFormatting>
  <conditionalFormatting sqref="B34">
    <cfRule type="cellIs" dxfId="343" priority="838" operator="between">
      <formula>0.111111111111111</formula>
      <formula>1.99999999999999</formula>
    </cfRule>
    <cfRule type="cellIs" dxfId="342" priority="839" operator="between">
      <formula>2</formula>
      <formula>2.999999</formula>
    </cfRule>
    <cfRule type="cellIs" dxfId="341" priority="840" operator="greaterThanOrEqual">
      <formula>3</formula>
    </cfRule>
  </conditionalFormatting>
  <conditionalFormatting sqref="B7">
    <cfRule type="cellIs" dxfId="340" priority="604" operator="between">
      <formula>0.111111111111111</formula>
      <formula>1.99999999999999</formula>
    </cfRule>
    <cfRule type="cellIs" dxfId="339" priority="605" operator="between">
      <formula>2</formula>
      <formula>2.999999</formula>
    </cfRule>
    <cfRule type="cellIs" dxfId="338" priority="606" operator="greaterThanOrEqual">
      <formula>3</formula>
    </cfRule>
  </conditionalFormatting>
  <conditionalFormatting sqref="C31">
    <cfRule type="cellIs" dxfId="337" priority="784" operator="between">
      <formula>0.111111111111111</formula>
      <formula>1.99999999999999</formula>
    </cfRule>
    <cfRule type="cellIs" dxfId="336" priority="785" operator="between">
      <formula>2</formula>
      <formula>2.999999</formula>
    </cfRule>
    <cfRule type="cellIs" dxfId="335" priority="786" operator="greaterThanOrEqual">
      <formula>3</formula>
    </cfRule>
  </conditionalFormatting>
  <conditionalFormatting sqref="C5">
    <cfRule type="cellIs" dxfId="334" priority="763" operator="between">
      <formula>0.111111111111111</formula>
      <formula>1.99999999999999</formula>
    </cfRule>
    <cfRule type="cellIs" dxfId="333" priority="764" operator="between">
      <formula>2</formula>
      <formula>2.999999</formula>
    </cfRule>
    <cfRule type="cellIs" dxfId="332" priority="765" operator="greaterThanOrEqual">
      <formula>3</formula>
    </cfRule>
  </conditionalFormatting>
  <conditionalFormatting sqref="C20">
    <cfRule type="cellIs" dxfId="331" priority="772" operator="between">
      <formula>0.111111111111111</formula>
      <formula>1.99999999999999</formula>
    </cfRule>
    <cfRule type="cellIs" dxfId="330" priority="773" operator="between">
      <formula>2</formula>
      <formula>2.999999</formula>
    </cfRule>
    <cfRule type="cellIs" dxfId="329" priority="774" operator="greaterThanOrEqual">
      <formula>3</formula>
    </cfRule>
  </conditionalFormatting>
  <conditionalFormatting sqref="C6 C19">
    <cfRule type="cellIs" dxfId="328" priority="769" operator="between">
      <formula>0.111111111111111</formula>
      <formula>1.99999999999999</formula>
    </cfRule>
    <cfRule type="cellIs" dxfId="327" priority="770" operator="between">
      <formula>2</formula>
      <formula>2.999999</formula>
    </cfRule>
    <cfRule type="cellIs" dxfId="326" priority="771" operator="greaterThanOrEqual">
      <formula>3</formula>
    </cfRule>
  </conditionalFormatting>
  <conditionalFormatting sqref="C4">
    <cfRule type="cellIs" dxfId="325" priority="766" operator="between">
      <formula>0.111111111111111</formula>
      <formula>1.99999999999999</formula>
    </cfRule>
    <cfRule type="cellIs" dxfId="324" priority="767" operator="between">
      <formula>2</formula>
      <formula>2.999999</formula>
    </cfRule>
    <cfRule type="cellIs" dxfId="323" priority="768" operator="greaterThanOrEqual">
      <formula>3</formula>
    </cfRule>
  </conditionalFormatting>
  <conditionalFormatting sqref="C13">
    <cfRule type="cellIs" dxfId="322" priority="565" operator="between">
      <formula>0.111111111111111</formula>
      <formula>1.99999999999999</formula>
    </cfRule>
    <cfRule type="cellIs" dxfId="321" priority="566" operator="between">
      <formula>2</formula>
      <formula>2.999999</formula>
    </cfRule>
    <cfRule type="cellIs" dxfId="320" priority="567" operator="greaterThanOrEqual">
      <formula>3</formula>
    </cfRule>
  </conditionalFormatting>
  <conditionalFormatting sqref="B14">
    <cfRule type="cellIs" dxfId="319" priority="562" operator="between">
      <formula>0.111111111111111</formula>
      <formula>1.99999999999999</formula>
    </cfRule>
    <cfRule type="cellIs" dxfId="318" priority="563" operator="between">
      <formula>2</formula>
      <formula>2.999999</formula>
    </cfRule>
    <cfRule type="cellIs" dxfId="317" priority="564" operator="greaterThanOrEqual">
      <formula>3</formula>
    </cfRule>
  </conditionalFormatting>
  <conditionalFormatting sqref="C14">
    <cfRule type="cellIs" dxfId="316" priority="559" operator="between">
      <formula>0.111111111111111</formula>
      <formula>1.99999999999999</formula>
    </cfRule>
    <cfRule type="cellIs" dxfId="315" priority="560" operator="between">
      <formula>2</formula>
      <formula>2.999999</formula>
    </cfRule>
    <cfRule type="cellIs" dxfId="314" priority="561" operator="greaterThanOrEqual">
      <formula>3</formula>
    </cfRule>
  </conditionalFormatting>
  <conditionalFormatting sqref="C15">
    <cfRule type="cellIs" dxfId="313" priority="553" operator="between">
      <formula>0.111111111111111</formula>
      <formula>1.99999999999999</formula>
    </cfRule>
    <cfRule type="cellIs" dxfId="312" priority="554" operator="between">
      <formula>2</formula>
      <formula>2.999999</formula>
    </cfRule>
    <cfRule type="cellIs" dxfId="311" priority="555" operator="greaterThanOrEqual">
      <formula>3</formula>
    </cfRule>
  </conditionalFormatting>
  <conditionalFormatting sqref="C7">
    <cfRule type="cellIs" dxfId="310" priority="601" operator="between">
      <formula>0.111111111111111</formula>
      <formula>1.99999999999999</formula>
    </cfRule>
    <cfRule type="cellIs" dxfId="309" priority="602" operator="between">
      <formula>2</formula>
      <formula>2.999999</formula>
    </cfRule>
    <cfRule type="cellIs" dxfId="308" priority="603" operator="greaterThanOrEqual">
      <formula>3</formula>
    </cfRule>
  </conditionalFormatting>
  <conditionalFormatting sqref="B8">
    <cfRule type="cellIs" dxfId="307" priority="598" operator="between">
      <formula>0.111111111111111</formula>
      <formula>1.99999999999999</formula>
    </cfRule>
    <cfRule type="cellIs" dxfId="306" priority="599" operator="between">
      <formula>2</formula>
      <formula>2.999999</formula>
    </cfRule>
    <cfRule type="cellIs" dxfId="305" priority="600" operator="greaterThanOrEqual">
      <formula>3</formula>
    </cfRule>
  </conditionalFormatting>
  <conditionalFormatting sqref="C8">
    <cfRule type="cellIs" dxfId="304" priority="595" operator="between">
      <formula>0.111111111111111</formula>
      <formula>1.99999999999999</formula>
    </cfRule>
    <cfRule type="cellIs" dxfId="303" priority="596" operator="between">
      <formula>2</formula>
      <formula>2.999999</formula>
    </cfRule>
    <cfRule type="cellIs" dxfId="302" priority="597" operator="greaterThanOrEqual">
      <formula>3</formula>
    </cfRule>
  </conditionalFormatting>
  <conditionalFormatting sqref="B9">
    <cfRule type="cellIs" dxfId="301" priority="592" operator="between">
      <formula>0.111111111111111</formula>
      <formula>1.99999999999999</formula>
    </cfRule>
    <cfRule type="cellIs" dxfId="300" priority="593" operator="between">
      <formula>2</formula>
      <formula>2.999999</formula>
    </cfRule>
    <cfRule type="cellIs" dxfId="299" priority="594" operator="greaterThanOrEqual">
      <formula>3</formula>
    </cfRule>
  </conditionalFormatting>
  <conditionalFormatting sqref="B10">
    <cfRule type="cellIs" dxfId="298" priority="586" operator="between">
      <formula>0.111111111111111</formula>
      <formula>1.99999999999999</formula>
    </cfRule>
    <cfRule type="cellIs" dxfId="297" priority="587" operator="between">
      <formula>2</formula>
      <formula>2.999999</formula>
    </cfRule>
    <cfRule type="cellIs" dxfId="296" priority="588" operator="greaterThanOrEqual">
      <formula>3</formula>
    </cfRule>
  </conditionalFormatting>
  <conditionalFormatting sqref="C10">
    <cfRule type="cellIs" dxfId="295" priority="583" operator="between">
      <formula>0.111111111111111</formula>
      <formula>1.99999999999999</formula>
    </cfRule>
    <cfRule type="cellIs" dxfId="294" priority="584" operator="between">
      <formula>2</formula>
      <formula>2.999999</formula>
    </cfRule>
    <cfRule type="cellIs" dxfId="293" priority="585" operator="greaterThanOrEqual">
      <formula>3</formula>
    </cfRule>
  </conditionalFormatting>
  <conditionalFormatting sqref="B11">
    <cfRule type="cellIs" dxfId="292" priority="580" operator="between">
      <formula>0.111111111111111</formula>
      <formula>1.99999999999999</formula>
    </cfRule>
    <cfRule type="cellIs" dxfId="291" priority="581" operator="between">
      <formula>2</formula>
      <formula>2.999999</formula>
    </cfRule>
    <cfRule type="cellIs" dxfId="290" priority="582" operator="greaterThanOrEqual">
      <formula>3</formula>
    </cfRule>
  </conditionalFormatting>
  <conditionalFormatting sqref="C11">
    <cfRule type="cellIs" dxfId="289" priority="577" operator="between">
      <formula>0.111111111111111</formula>
      <formula>1.99999999999999</formula>
    </cfRule>
    <cfRule type="cellIs" dxfId="288" priority="578" operator="between">
      <formula>2</formula>
      <formula>2.999999</formula>
    </cfRule>
    <cfRule type="cellIs" dxfId="287" priority="579" operator="greaterThanOrEqual">
      <formula>3</formula>
    </cfRule>
  </conditionalFormatting>
  <conditionalFormatting sqref="B12">
    <cfRule type="cellIs" dxfId="286" priority="574" operator="between">
      <formula>0.111111111111111</formula>
      <formula>1.99999999999999</formula>
    </cfRule>
    <cfRule type="cellIs" dxfId="285" priority="575" operator="between">
      <formula>2</formula>
      <formula>2.999999</formula>
    </cfRule>
    <cfRule type="cellIs" dxfId="284" priority="576" operator="greaterThanOrEqual">
      <formula>3</formula>
    </cfRule>
  </conditionalFormatting>
  <conditionalFormatting sqref="C12">
    <cfRule type="cellIs" dxfId="283" priority="571" operator="between">
      <formula>0.111111111111111</formula>
      <formula>1.99999999999999</formula>
    </cfRule>
    <cfRule type="cellIs" dxfId="282" priority="572" operator="between">
      <formula>2</formula>
      <formula>2.999999</formula>
    </cfRule>
    <cfRule type="cellIs" dxfId="281" priority="573" operator="greaterThanOrEqual">
      <formula>3</formula>
    </cfRule>
  </conditionalFormatting>
  <conditionalFormatting sqref="B13">
    <cfRule type="cellIs" dxfId="280" priority="568" operator="between">
      <formula>0.111111111111111</formula>
      <formula>1.99999999999999</formula>
    </cfRule>
    <cfRule type="cellIs" dxfId="279" priority="569" operator="between">
      <formula>2</formula>
      <formula>2.999999</formula>
    </cfRule>
    <cfRule type="cellIs" dxfId="278" priority="570" operator="greaterThanOrEqual">
      <formula>3</formula>
    </cfRule>
  </conditionalFormatting>
  <conditionalFormatting sqref="B15">
    <cfRule type="cellIs" dxfId="277" priority="556" operator="between">
      <formula>0.111111111111111</formula>
      <formula>1.99999999999999</formula>
    </cfRule>
    <cfRule type="cellIs" dxfId="276" priority="557" operator="between">
      <formula>2</formula>
      <formula>2.999999</formula>
    </cfRule>
    <cfRule type="cellIs" dxfId="275" priority="558" operator="greaterThanOrEqual">
      <formula>3</formula>
    </cfRule>
  </conditionalFormatting>
  <conditionalFormatting sqref="B16">
    <cfRule type="cellIs" dxfId="274" priority="550" operator="between">
      <formula>0.111111111111111</formula>
      <formula>1.99999999999999</formula>
    </cfRule>
    <cfRule type="cellIs" dxfId="273" priority="551" operator="between">
      <formula>2</formula>
      <formula>2.999999</formula>
    </cfRule>
    <cfRule type="cellIs" dxfId="272" priority="552" operator="greaterThanOrEqual">
      <formula>3</formula>
    </cfRule>
  </conditionalFormatting>
  <conditionalFormatting sqref="C16">
    <cfRule type="cellIs" dxfId="271" priority="547" operator="between">
      <formula>0.111111111111111</formula>
      <formula>1.99999999999999</formula>
    </cfRule>
    <cfRule type="cellIs" dxfId="270" priority="548" operator="between">
      <formula>2</formula>
      <formula>2.999999</formula>
    </cfRule>
    <cfRule type="cellIs" dxfId="269" priority="549" operator="greaterThanOrEqual">
      <formula>3</formula>
    </cfRule>
  </conditionalFormatting>
  <conditionalFormatting sqref="B17">
    <cfRule type="cellIs" dxfId="268" priority="544" operator="between">
      <formula>0.111111111111111</formula>
      <formula>1.99999999999999</formula>
    </cfRule>
    <cfRule type="cellIs" dxfId="267" priority="545" operator="between">
      <formula>2</formula>
      <formula>2.999999</formula>
    </cfRule>
    <cfRule type="cellIs" dxfId="266" priority="546" operator="greaterThanOrEqual">
      <formula>3</formula>
    </cfRule>
  </conditionalFormatting>
  <conditionalFormatting sqref="C17">
    <cfRule type="cellIs" dxfId="265" priority="541" operator="between">
      <formula>0.111111111111111</formula>
      <formula>1.99999999999999</formula>
    </cfRule>
    <cfRule type="cellIs" dxfId="264" priority="542" operator="between">
      <formula>2</formula>
      <formula>2.999999</formula>
    </cfRule>
    <cfRule type="cellIs" dxfId="263" priority="543" operator="greaterThanOrEqual">
      <formula>3</formula>
    </cfRule>
  </conditionalFormatting>
  <conditionalFormatting sqref="B18">
    <cfRule type="cellIs" dxfId="262" priority="538" operator="between">
      <formula>0.111111111111111</formula>
      <formula>1.99999999999999</formula>
    </cfRule>
    <cfRule type="cellIs" dxfId="261" priority="539" operator="between">
      <formula>2</formula>
      <formula>2.999999</formula>
    </cfRule>
    <cfRule type="cellIs" dxfId="260" priority="540" operator="greaterThanOrEqual">
      <formula>3</formula>
    </cfRule>
  </conditionalFormatting>
  <conditionalFormatting sqref="C18">
    <cfRule type="cellIs" dxfId="259" priority="535" operator="between">
      <formula>0.111111111111111</formula>
      <formula>1.99999999999999</formula>
    </cfRule>
    <cfRule type="cellIs" dxfId="258" priority="536" operator="between">
      <formula>2</formula>
      <formula>2.999999</formula>
    </cfRule>
    <cfRule type="cellIs" dxfId="257" priority="537" operator="greaterThanOrEqual">
      <formula>3</formula>
    </cfRule>
  </conditionalFormatting>
  <conditionalFormatting sqref="B43">
    <cfRule type="cellIs" dxfId="256" priority="478" operator="between">
      <formula>0.111111111111111</formula>
      <formula>1.99999999999999</formula>
    </cfRule>
    <cfRule type="cellIs" dxfId="255" priority="479" operator="between">
      <formula>2</formula>
      <formula>2.999999</formula>
    </cfRule>
    <cfRule type="cellIs" dxfId="254" priority="480" operator="greaterThanOrEqual">
      <formula>3</formula>
    </cfRule>
  </conditionalFormatting>
  <conditionalFormatting sqref="B38">
    <cfRule type="cellIs" dxfId="253" priority="508" operator="between">
      <formula>0.111111111111111</formula>
      <formula>1.99999999999999</formula>
    </cfRule>
    <cfRule type="cellIs" dxfId="252" priority="509" operator="between">
      <formula>2</formula>
      <formula>2.999999</formula>
    </cfRule>
    <cfRule type="cellIs" dxfId="251" priority="510" operator="greaterThanOrEqual">
      <formula>3</formula>
    </cfRule>
  </conditionalFormatting>
  <conditionalFormatting sqref="B35">
    <cfRule type="cellIs" dxfId="250" priority="526" operator="between">
      <formula>0.111111111111111</formula>
      <formula>1.99999999999999</formula>
    </cfRule>
    <cfRule type="cellIs" dxfId="249" priority="527" operator="between">
      <formula>2</formula>
      <formula>2.999999</formula>
    </cfRule>
    <cfRule type="cellIs" dxfId="248" priority="528" operator="greaterThanOrEqual">
      <formula>3</formula>
    </cfRule>
  </conditionalFormatting>
  <conditionalFormatting sqref="B42">
    <cfRule type="cellIs" dxfId="247" priority="484" operator="between">
      <formula>0.111111111111111</formula>
      <formula>1.99999999999999</formula>
    </cfRule>
    <cfRule type="cellIs" dxfId="246" priority="485" operator="between">
      <formula>2</formula>
      <formula>2.999999</formula>
    </cfRule>
    <cfRule type="cellIs" dxfId="245" priority="486" operator="greaterThanOrEqual">
      <formula>3</formula>
    </cfRule>
  </conditionalFormatting>
  <conditionalFormatting sqref="B36">
    <cfRule type="cellIs" dxfId="244" priority="520" operator="between">
      <formula>0.111111111111111</formula>
      <formula>1.99999999999999</formula>
    </cfRule>
    <cfRule type="cellIs" dxfId="243" priority="521" operator="between">
      <formula>2</formula>
      <formula>2.999999</formula>
    </cfRule>
    <cfRule type="cellIs" dxfId="242" priority="522" operator="greaterThanOrEqual">
      <formula>3</formula>
    </cfRule>
  </conditionalFormatting>
  <conditionalFormatting sqref="B37">
    <cfRule type="cellIs" dxfId="241" priority="514" operator="between">
      <formula>0.111111111111111</formula>
      <formula>1.99999999999999</formula>
    </cfRule>
    <cfRule type="cellIs" dxfId="240" priority="515" operator="between">
      <formula>2</formula>
      <formula>2.999999</formula>
    </cfRule>
    <cfRule type="cellIs" dxfId="239" priority="516" operator="greaterThanOrEqual">
      <formula>3</formula>
    </cfRule>
  </conditionalFormatting>
  <conditionalFormatting sqref="B45">
    <cfRule type="cellIs" dxfId="238" priority="289" operator="between">
      <formula>0.111111111111111</formula>
      <formula>1.99999999999999</formula>
    </cfRule>
    <cfRule type="cellIs" dxfId="237" priority="290" operator="between">
      <formula>2</formula>
      <formula>2.999999</formula>
    </cfRule>
    <cfRule type="cellIs" dxfId="236" priority="291" operator="greaterThanOrEqual">
      <formula>3</formula>
    </cfRule>
  </conditionalFormatting>
  <conditionalFormatting sqref="B39">
    <cfRule type="cellIs" dxfId="235" priority="502" operator="between">
      <formula>0.111111111111111</formula>
      <formula>1.99999999999999</formula>
    </cfRule>
    <cfRule type="cellIs" dxfId="234" priority="503" operator="between">
      <formula>2</formula>
      <formula>2.999999</formula>
    </cfRule>
    <cfRule type="cellIs" dxfId="233" priority="504" operator="greaterThanOrEqual">
      <formula>3</formula>
    </cfRule>
  </conditionalFormatting>
  <conditionalFormatting sqref="B44">
    <cfRule type="cellIs" dxfId="232" priority="472" operator="between">
      <formula>0.111111111111111</formula>
      <formula>1.99999999999999</formula>
    </cfRule>
    <cfRule type="cellIs" dxfId="231" priority="473" operator="between">
      <formula>2</formula>
      <formula>2.999999</formula>
    </cfRule>
    <cfRule type="cellIs" dxfId="230" priority="474" operator="greaterThanOrEqual">
      <formula>3</formula>
    </cfRule>
  </conditionalFormatting>
  <conditionalFormatting sqref="B40">
    <cfRule type="cellIs" dxfId="229" priority="496" operator="between">
      <formula>0.111111111111111</formula>
      <formula>1.99999999999999</formula>
    </cfRule>
    <cfRule type="cellIs" dxfId="228" priority="497" operator="between">
      <formula>2</formula>
      <formula>2.999999</formula>
    </cfRule>
    <cfRule type="cellIs" dxfId="227" priority="498" operator="greaterThanOrEqual">
      <formula>3</formula>
    </cfRule>
  </conditionalFormatting>
  <conditionalFormatting sqref="B46">
    <cfRule type="cellIs" dxfId="226" priority="283" operator="between">
      <formula>0.111111111111111</formula>
      <formula>1.99999999999999</formula>
    </cfRule>
    <cfRule type="cellIs" dxfId="225" priority="284" operator="between">
      <formula>2</formula>
      <formula>2.999999</formula>
    </cfRule>
    <cfRule type="cellIs" dxfId="224" priority="285" operator="greaterThanOrEqual">
      <formula>3</formula>
    </cfRule>
  </conditionalFormatting>
  <conditionalFormatting sqref="B41">
    <cfRule type="cellIs" dxfId="223" priority="490" operator="between">
      <formula>0.111111111111111</formula>
      <formula>1.99999999999999</formula>
    </cfRule>
    <cfRule type="cellIs" dxfId="222" priority="491" operator="between">
      <formula>2</formula>
      <formula>2.999999</formula>
    </cfRule>
    <cfRule type="cellIs" dxfId="221" priority="492" operator="greaterThanOrEqual">
      <formula>3</formula>
    </cfRule>
  </conditionalFormatting>
  <conditionalFormatting sqref="B47">
    <cfRule type="cellIs" dxfId="220" priority="277" operator="between">
      <formula>0.111111111111111</formula>
      <formula>1.99999999999999</formula>
    </cfRule>
    <cfRule type="cellIs" dxfId="219" priority="278" operator="between">
      <formula>2</formula>
      <formula>2.999999</formula>
    </cfRule>
    <cfRule type="cellIs" dxfId="218" priority="279" operator="greaterThanOrEqual">
      <formula>3</formula>
    </cfRule>
  </conditionalFormatting>
  <conditionalFormatting sqref="B25">
    <cfRule type="cellIs" dxfId="217" priority="460" operator="between">
      <formula>0.111111111111111</formula>
      <formula>1.99999999999999</formula>
    </cfRule>
    <cfRule type="cellIs" dxfId="216" priority="461" operator="between">
      <formula>2</formula>
      <formula>2.999999</formula>
    </cfRule>
    <cfRule type="cellIs" dxfId="215" priority="462" operator="greaterThanOrEqual">
      <formula>3</formula>
    </cfRule>
  </conditionalFormatting>
  <conditionalFormatting sqref="C45">
    <cfRule type="cellIs" dxfId="214" priority="286" operator="between">
      <formula>0.111111111111111</formula>
      <formula>1.99999999999999</formula>
    </cfRule>
    <cfRule type="cellIs" dxfId="213" priority="287" operator="between">
      <formula>2</formula>
      <formula>2.999999</formula>
    </cfRule>
    <cfRule type="cellIs" dxfId="212" priority="288" operator="greaterThanOrEqual">
      <formula>3</formula>
    </cfRule>
  </conditionalFormatting>
  <conditionalFormatting sqref="B26">
    <cfRule type="cellIs" dxfId="211" priority="457" operator="between">
      <formula>0.111111111111111</formula>
      <formula>1.99999999999999</formula>
    </cfRule>
    <cfRule type="cellIs" dxfId="210" priority="458" operator="between">
      <formula>2</formula>
      <formula>2.999999</formula>
    </cfRule>
    <cfRule type="cellIs" dxfId="209" priority="459" operator="greaterThanOrEqual">
      <formula>3</formula>
    </cfRule>
  </conditionalFormatting>
  <conditionalFormatting sqref="C46">
    <cfRule type="cellIs" dxfId="208" priority="280" operator="between">
      <formula>0.111111111111111</formula>
      <formula>1.99999999999999</formula>
    </cfRule>
    <cfRule type="cellIs" dxfId="207" priority="281" operator="between">
      <formula>2</formula>
      <formula>2.999999</formula>
    </cfRule>
    <cfRule type="cellIs" dxfId="206" priority="282" operator="greaterThanOrEqual">
      <formula>3</formula>
    </cfRule>
  </conditionalFormatting>
  <conditionalFormatting sqref="B27">
    <cfRule type="cellIs" dxfId="205" priority="454" operator="between">
      <formula>0.111111111111111</formula>
      <formula>1.99999999999999</formula>
    </cfRule>
    <cfRule type="cellIs" dxfId="204" priority="455" operator="between">
      <formula>2</formula>
      <formula>2.999999</formula>
    </cfRule>
    <cfRule type="cellIs" dxfId="203" priority="456" operator="greaterThanOrEqual">
      <formula>3</formula>
    </cfRule>
  </conditionalFormatting>
  <conditionalFormatting sqref="C47">
    <cfRule type="cellIs" dxfId="202" priority="274" operator="between">
      <formula>0.111111111111111</formula>
      <formula>1.99999999999999</formula>
    </cfRule>
    <cfRule type="cellIs" dxfId="201" priority="275" operator="between">
      <formula>2</formula>
      <formula>2.999999</formula>
    </cfRule>
    <cfRule type="cellIs" dxfId="200" priority="276" operator="greaterThanOrEqual">
      <formula>3</formula>
    </cfRule>
  </conditionalFormatting>
  <conditionalFormatting sqref="B48">
    <cfRule type="cellIs" dxfId="199" priority="271" operator="between">
      <formula>0.111111111111111</formula>
      <formula>1.99999999999999</formula>
    </cfRule>
    <cfRule type="cellIs" dxfId="198" priority="272" operator="between">
      <formula>2</formula>
      <formula>2.999999</formula>
    </cfRule>
    <cfRule type="cellIs" dxfId="197" priority="273" operator="greaterThanOrEqual">
      <formula>3</formula>
    </cfRule>
  </conditionalFormatting>
  <conditionalFormatting sqref="C48">
    <cfRule type="cellIs" dxfId="196" priority="268" operator="between">
      <formula>0.111111111111111</formula>
      <formula>1.99999999999999</formula>
    </cfRule>
    <cfRule type="cellIs" dxfId="195" priority="269" operator="between">
      <formula>2</formula>
      <formula>2.999999</formula>
    </cfRule>
    <cfRule type="cellIs" dxfId="194" priority="270" operator="greaterThanOrEqual">
      <formula>3</formula>
    </cfRule>
  </conditionalFormatting>
  <conditionalFormatting sqref="C28">
    <cfRule type="cellIs" dxfId="193" priority="436" operator="between">
      <formula>0.111111111111111</formula>
      <formula>1.99999999999999</formula>
    </cfRule>
    <cfRule type="cellIs" dxfId="192" priority="437" operator="between">
      <formula>2</formula>
      <formula>2.999999</formula>
    </cfRule>
    <cfRule type="cellIs" dxfId="191" priority="438" operator="greaterThanOrEqual">
      <formula>3</formula>
    </cfRule>
  </conditionalFormatting>
  <conditionalFormatting sqref="B28">
    <cfRule type="cellIs" dxfId="190" priority="448" operator="between">
      <formula>0.111111111111111</formula>
      <formula>1.99999999999999</formula>
    </cfRule>
    <cfRule type="cellIs" dxfId="189" priority="449" operator="between">
      <formula>2</formula>
      <formula>2.999999</formula>
    </cfRule>
    <cfRule type="cellIs" dxfId="188" priority="450" operator="greaterThanOrEqual">
      <formula>3</formula>
    </cfRule>
  </conditionalFormatting>
  <conditionalFormatting sqref="C25">
    <cfRule type="cellIs" dxfId="187" priority="445" operator="between">
      <formula>0.111111111111111</formula>
      <formula>1.99999999999999</formula>
    </cfRule>
    <cfRule type="cellIs" dxfId="186" priority="446" operator="between">
      <formula>2</formula>
      <formula>2.999999</formula>
    </cfRule>
    <cfRule type="cellIs" dxfId="185" priority="447" operator="greaterThanOrEqual">
      <formula>3</formula>
    </cfRule>
  </conditionalFormatting>
  <conditionalFormatting sqref="C26">
    <cfRule type="cellIs" dxfId="184" priority="442" operator="between">
      <formula>0.111111111111111</formula>
      <formula>1.99999999999999</formula>
    </cfRule>
    <cfRule type="cellIs" dxfId="183" priority="443" operator="between">
      <formula>2</formula>
      <formula>2.999999</formula>
    </cfRule>
    <cfRule type="cellIs" dxfId="182" priority="444" operator="greaterThanOrEqual">
      <formula>3</formula>
    </cfRule>
  </conditionalFormatting>
  <conditionalFormatting sqref="C27">
    <cfRule type="cellIs" dxfId="181" priority="439" operator="between">
      <formula>0.111111111111111</formula>
      <formula>1.99999999999999</formula>
    </cfRule>
    <cfRule type="cellIs" dxfId="180" priority="440" operator="between">
      <formula>2</formula>
      <formula>2.999999</formula>
    </cfRule>
    <cfRule type="cellIs" dxfId="179" priority="441" operator="greaterThanOrEqual">
      <formula>3</formula>
    </cfRule>
  </conditionalFormatting>
  <conditionalFormatting sqref="C34">
    <cfRule type="cellIs" dxfId="178" priority="331" operator="between">
      <formula>0.111111111111111</formula>
      <formula>1.99999999999999</formula>
    </cfRule>
    <cfRule type="cellIs" dxfId="177" priority="332" operator="between">
      <formula>2</formula>
      <formula>2.999999</formula>
    </cfRule>
    <cfRule type="cellIs" dxfId="176" priority="333" operator="greaterThanOrEqual">
      <formula>3</formula>
    </cfRule>
  </conditionalFormatting>
  <conditionalFormatting sqref="C35">
    <cfRule type="cellIs" dxfId="175" priority="328" operator="between">
      <formula>0.111111111111111</formula>
      <formula>1.99999999999999</formula>
    </cfRule>
    <cfRule type="cellIs" dxfId="174" priority="329" operator="between">
      <formula>2</formula>
      <formula>2.999999</formula>
    </cfRule>
    <cfRule type="cellIs" dxfId="173" priority="330" operator="greaterThanOrEqual">
      <formula>3</formula>
    </cfRule>
  </conditionalFormatting>
  <conditionalFormatting sqref="C32">
    <cfRule type="cellIs" dxfId="172" priority="337" operator="between">
      <formula>0.111111111111111</formula>
      <formula>1.99999999999999</formula>
    </cfRule>
    <cfRule type="cellIs" dxfId="171" priority="338" operator="between">
      <formula>2</formula>
      <formula>2.999999</formula>
    </cfRule>
    <cfRule type="cellIs" dxfId="170" priority="339" operator="greaterThanOrEqual">
      <formula>3</formula>
    </cfRule>
  </conditionalFormatting>
  <conditionalFormatting sqref="C33">
    <cfRule type="cellIs" dxfId="169" priority="334" operator="between">
      <formula>0.111111111111111</formula>
      <formula>1.99999999999999</formula>
    </cfRule>
    <cfRule type="cellIs" dxfId="168" priority="335" operator="between">
      <formula>2</formula>
      <formula>2.999999</formula>
    </cfRule>
    <cfRule type="cellIs" dxfId="167" priority="336" operator="greaterThanOrEqual">
      <formula>3</formula>
    </cfRule>
  </conditionalFormatting>
  <conditionalFormatting sqref="C36">
    <cfRule type="cellIs" dxfId="166" priority="325" operator="between">
      <formula>0.111111111111111</formula>
      <formula>1.99999999999999</formula>
    </cfRule>
    <cfRule type="cellIs" dxfId="165" priority="326" operator="between">
      <formula>2</formula>
      <formula>2.999999</formula>
    </cfRule>
    <cfRule type="cellIs" dxfId="164" priority="327" operator="greaterThanOrEqual">
      <formula>3</formula>
    </cfRule>
  </conditionalFormatting>
  <conditionalFormatting sqref="C37">
    <cfRule type="cellIs" dxfId="163" priority="322" operator="between">
      <formula>0.111111111111111</formula>
      <formula>1.99999999999999</formula>
    </cfRule>
    <cfRule type="cellIs" dxfId="162" priority="323" operator="between">
      <formula>2</formula>
      <formula>2.999999</formula>
    </cfRule>
    <cfRule type="cellIs" dxfId="161" priority="324" operator="greaterThanOrEqual">
      <formula>3</formula>
    </cfRule>
  </conditionalFormatting>
  <conditionalFormatting sqref="C38">
    <cfRule type="cellIs" dxfId="160" priority="319" operator="between">
      <formula>0.111111111111111</formula>
      <formula>1.99999999999999</formula>
    </cfRule>
    <cfRule type="cellIs" dxfId="159" priority="320" operator="between">
      <formula>2</formula>
      <formula>2.999999</formula>
    </cfRule>
    <cfRule type="cellIs" dxfId="158" priority="321" operator="greaterThanOrEqual">
      <formula>3</formula>
    </cfRule>
  </conditionalFormatting>
  <conditionalFormatting sqref="C39">
    <cfRule type="cellIs" dxfId="157" priority="316" operator="between">
      <formula>0.111111111111111</formula>
      <formula>1.99999999999999</formula>
    </cfRule>
    <cfRule type="cellIs" dxfId="156" priority="317" operator="between">
      <formula>2</formula>
      <formula>2.999999</formula>
    </cfRule>
    <cfRule type="cellIs" dxfId="155" priority="318" operator="greaterThanOrEqual">
      <formula>3</formula>
    </cfRule>
  </conditionalFormatting>
  <conditionalFormatting sqref="C40">
    <cfRule type="cellIs" dxfId="154" priority="313" operator="between">
      <formula>0.111111111111111</formula>
      <formula>1.99999999999999</formula>
    </cfRule>
    <cfRule type="cellIs" dxfId="153" priority="314" operator="between">
      <formula>2</formula>
      <formula>2.999999</formula>
    </cfRule>
    <cfRule type="cellIs" dxfId="152" priority="315" operator="greaterThanOrEqual">
      <formula>3</formula>
    </cfRule>
  </conditionalFormatting>
  <conditionalFormatting sqref="C41">
    <cfRule type="cellIs" dxfId="151" priority="310" operator="between">
      <formula>0.111111111111111</formula>
      <formula>1.99999999999999</formula>
    </cfRule>
    <cfRule type="cellIs" dxfId="150" priority="311" operator="between">
      <formula>2</formula>
      <formula>2.999999</formula>
    </cfRule>
    <cfRule type="cellIs" dxfId="149" priority="312" operator="greaterThanOrEqual">
      <formula>3</formula>
    </cfRule>
  </conditionalFormatting>
  <conditionalFormatting sqref="C42">
    <cfRule type="cellIs" dxfId="148" priority="307" operator="between">
      <formula>0.111111111111111</formula>
      <formula>1.99999999999999</formula>
    </cfRule>
    <cfRule type="cellIs" dxfId="147" priority="308" operator="between">
      <formula>2</formula>
      <formula>2.999999</formula>
    </cfRule>
    <cfRule type="cellIs" dxfId="146" priority="309" operator="greaterThanOrEqual">
      <formula>3</formula>
    </cfRule>
  </conditionalFormatting>
  <conditionalFormatting sqref="C43">
    <cfRule type="cellIs" dxfId="145" priority="304" operator="between">
      <formula>0.111111111111111</formula>
      <formula>1.99999999999999</formula>
    </cfRule>
    <cfRule type="cellIs" dxfId="144" priority="305" operator="between">
      <formula>2</formula>
      <formula>2.999999</formula>
    </cfRule>
    <cfRule type="cellIs" dxfId="143" priority="306" operator="greaterThanOrEqual">
      <formula>3</formula>
    </cfRule>
  </conditionalFormatting>
  <conditionalFormatting sqref="C44">
    <cfRule type="cellIs" dxfId="142" priority="301" operator="between">
      <formula>0.111111111111111</formula>
      <formula>1.99999999999999</formula>
    </cfRule>
    <cfRule type="cellIs" dxfId="141" priority="302" operator="between">
      <formula>2</formula>
      <formula>2.999999</formula>
    </cfRule>
    <cfRule type="cellIs" dxfId="140" priority="303" operator="greaterThanOrEqual">
      <formula>3</formula>
    </cfRule>
  </conditionalFormatting>
  <conditionalFormatting sqref="B49">
    <cfRule type="cellIs" dxfId="139" priority="265" operator="between">
      <formula>0.111111111111111</formula>
      <formula>1.99999999999999</formula>
    </cfRule>
    <cfRule type="cellIs" dxfId="138" priority="266" operator="between">
      <formula>2</formula>
      <formula>2.999999</formula>
    </cfRule>
    <cfRule type="cellIs" dxfId="137" priority="267" operator="greaterThanOrEqual">
      <formula>3</formula>
    </cfRule>
  </conditionalFormatting>
  <conditionalFormatting sqref="C49">
    <cfRule type="cellIs" dxfId="136" priority="262" operator="between">
      <formula>0.111111111111111</formula>
      <formula>1.99999999999999</formula>
    </cfRule>
    <cfRule type="cellIs" dxfId="135" priority="263" operator="between">
      <formula>2</formula>
      <formula>2.999999</formula>
    </cfRule>
    <cfRule type="cellIs" dxfId="134" priority="264" operator="greaterThanOrEqual">
      <formula>3</formula>
    </cfRule>
  </conditionalFormatting>
  <conditionalFormatting sqref="B50">
    <cfRule type="cellIs" dxfId="133" priority="259" operator="between">
      <formula>0.111111111111111</formula>
      <formula>1.99999999999999</formula>
    </cfRule>
    <cfRule type="cellIs" dxfId="132" priority="260" operator="between">
      <formula>2</formula>
      <formula>2.999999</formula>
    </cfRule>
    <cfRule type="cellIs" dxfId="131" priority="261" operator="greaterThanOrEqual">
      <formula>3</formula>
    </cfRule>
  </conditionalFormatting>
  <conditionalFormatting sqref="C50">
    <cfRule type="cellIs" dxfId="130" priority="256" operator="between">
      <formula>0.111111111111111</formula>
      <formula>1.99999999999999</formula>
    </cfRule>
    <cfRule type="cellIs" dxfId="129" priority="257" operator="between">
      <formula>2</formula>
      <formula>2.999999</formula>
    </cfRule>
    <cfRule type="cellIs" dxfId="128" priority="258" operator="greaterThanOrEqual">
      <formula>3</formula>
    </cfRule>
  </conditionalFormatting>
  <conditionalFormatting sqref="B51">
    <cfRule type="cellIs" dxfId="127" priority="253" operator="between">
      <formula>0.111111111111111</formula>
      <formula>1.99999999999999</formula>
    </cfRule>
    <cfRule type="cellIs" dxfId="126" priority="254" operator="between">
      <formula>2</formula>
      <formula>2.999999</formula>
    </cfRule>
    <cfRule type="cellIs" dxfId="125" priority="255" operator="greaterThanOrEqual">
      <formula>3</formula>
    </cfRule>
  </conditionalFormatting>
  <conditionalFormatting sqref="C51">
    <cfRule type="cellIs" dxfId="124" priority="250" operator="between">
      <formula>0.111111111111111</formula>
      <formula>1.99999999999999</formula>
    </cfRule>
    <cfRule type="cellIs" dxfId="123" priority="251" operator="between">
      <formula>2</formula>
      <formula>2.999999</formula>
    </cfRule>
    <cfRule type="cellIs" dxfId="122" priority="252" operator="greaterThanOrEqual">
      <formula>3</formula>
    </cfRule>
  </conditionalFormatting>
  <conditionalFormatting sqref="B52">
    <cfRule type="cellIs" dxfId="121" priority="247" operator="between">
      <formula>0.111111111111111</formula>
      <formula>1.99999999999999</formula>
    </cfRule>
    <cfRule type="cellIs" dxfId="120" priority="248" operator="between">
      <formula>2</formula>
      <formula>2.999999</formula>
    </cfRule>
    <cfRule type="cellIs" dxfId="119" priority="249" operator="greaterThanOrEqual">
      <formula>3</formula>
    </cfRule>
  </conditionalFormatting>
  <conditionalFormatting sqref="C52">
    <cfRule type="cellIs" dxfId="118" priority="244" operator="between">
      <formula>0.111111111111111</formula>
      <formula>1.99999999999999</formula>
    </cfRule>
    <cfRule type="cellIs" dxfId="117" priority="245" operator="between">
      <formula>2</formula>
      <formula>2.999999</formula>
    </cfRule>
    <cfRule type="cellIs" dxfId="116" priority="246" operator="greaterThanOrEqual">
      <formula>3</formula>
    </cfRule>
  </conditionalFormatting>
  <conditionalFormatting sqref="B53">
    <cfRule type="cellIs" dxfId="115" priority="241" operator="between">
      <formula>0.111111111111111</formula>
      <formula>1.99999999999999</formula>
    </cfRule>
    <cfRule type="cellIs" dxfId="114" priority="242" operator="between">
      <formula>2</formula>
      <formula>2.999999</formula>
    </cfRule>
    <cfRule type="cellIs" dxfId="113" priority="243" operator="greaterThanOrEqual">
      <formula>3</formula>
    </cfRule>
  </conditionalFormatting>
  <conditionalFormatting sqref="C53">
    <cfRule type="cellIs" dxfId="112" priority="238" operator="between">
      <formula>0.111111111111111</formula>
      <formula>1.99999999999999</formula>
    </cfRule>
    <cfRule type="cellIs" dxfId="111" priority="239" operator="between">
      <formula>2</formula>
      <formula>2.999999</formula>
    </cfRule>
    <cfRule type="cellIs" dxfId="110" priority="240" operator="greaterThanOrEqual">
      <formula>3</formula>
    </cfRule>
  </conditionalFormatting>
  <conditionalFormatting sqref="B54">
    <cfRule type="cellIs" dxfId="109" priority="103" operator="between">
      <formula>0.111111111111111</formula>
      <formula>1.99999999999999</formula>
    </cfRule>
    <cfRule type="cellIs" dxfId="108" priority="104" operator="between">
      <formula>2</formula>
      <formula>2.999999</formula>
    </cfRule>
    <cfRule type="cellIs" dxfId="107" priority="105" operator="greaterThanOrEqual">
      <formula>3</formula>
    </cfRule>
  </conditionalFormatting>
  <conditionalFormatting sqref="C54">
    <cfRule type="cellIs" dxfId="106" priority="100" operator="between">
      <formula>0.111111111111111</formula>
      <formula>1.99999999999999</formula>
    </cfRule>
    <cfRule type="cellIs" dxfId="105" priority="101" operator="between">
      <formula>2</formula>
      <formula>2.999999</formula>
    </cfRule>
    <cfRule type="cellIs" dxfId="104" priority="102" operator="greaterThanOrEqual">
      <formula>3</formula>
    </cfRule>
  </conditionalFormatting>
  <conditionalFormatting sqref="B57">
    <cfRule type="cellIs" dxfId="103" priority="97" operator="between">
      <formula>0.111111111111111</formula>
      <formula>1.99999999999999</formula>
    </cfRule>
    <cfRule type="cellIs" dxfId="102" priority="98" operator="between">
      <formula>2</formula>
      <formula>2.999999</formula>
    </cfRule>
    <cfRule type="cellIs" dxfId="101" priority="99" operator="greaterThanOrEqual">
      <formula>3</formula>
    </cfRule>
  </conditionalFormatting>
  <conditionalFormatting sqref="C57">
    <cfRule type="cellIs" dxfId="100" priority="94" operator="between">
      <formula>0.111111111111111</formula>
      <formula>1.99999999999999</formula>
    </cfRule>
    <cfRule type="cellIs" dxfId="99" priority="95" operator="between">
      <formula>2</formula>
      <formula>2.999999</formula>
    </cfRule>
    <cfRule type="cellIs" dxfId="98" priority="96" operator="greaterThanOrEqual">
      <formula>3</formula>
    </cfRule>
  </conditionalFormatting>
  <conditionalFormatting sqref="B58">
    <cfRule type="cellIs" dxfId="97" priority="91" operator="between">
      <formula>0.111111111111111</formula>
      <formula>1.99999999999999</formula>
    </cfRule>
    <cfRule type="cellIs" dxfId="96" priority="92" operator="between">
      <formula>2</formula>
      <formula>2.999999</formula>
    </cfRule>
    <cfRule type="cellIs" dxfId="95" priority="93" operator="greaterThanOrEqual">
      <formula>3</formula>
    </cfRule>
  </conditionalFormatting>
  <conditionalFormatting sqref="C58">
    <cfRule type="cellIs" dxfId="94" priority="88" operator="between">
      <formula>0.111111111111111</formula>
      <formula>1.99999999999999</formula>
    </cfRule>
    <cfRule type="cellIs" dxfId="93" priority="89" operator="between">
      <formula>2</formula>
      <formula>2.999999</formula>
    </cfRule>
    <cfRule type="cellIs" dxfId="92" priority="90" operator="greaterThanOrEqual">
      <formula>3</formula>
    </cfRule>
  </conditionalFormatting>
  <conditionalFormatting sqref="B59">
    <cfRule type="cellIs" dxfId="91" priority="85" operator="between">
      <formula>0.111111111111111</formula>
      <formula>1.99999999999999</formula>
    </cfRule>
    <cfRule type="cellIs" dxfId="90" priority="86" operator="between">
      <formula>2</formula>
      <formula>2.999999</formula>
    </cfRule>
    <cfRule type="cellIs" dxfId="89" priority="87" operator="greaterThanOrEqual">
      <formula>3</formula>
    </cfRule>
  </conditionalFormatting>
  <conditionalFormatting sqref="C59">
    <cfRule type="cellIs" dxfId="88" priority="82" operator="between">
      <formula>0.111111111111111</formula>
      <formula>1.99999999999999</formula>
    </cfRule>
    <cfRule type="cellIs" dxfId="87" priority="83" operator="between">
      <formula>2</formula>
      <formula>2.999999</formula>
    </cfRule>
    <cfRule type="cellIs" dxfId="86" priority="84" operator="greaterThanOrEqual">
      <formula>3</formula>
    </cfRule>
  </conditionalFormatting>
  <conditionalFormatting sqref="B60">
    <cfRule type="cellIs" dxfId="85" priority="79" operator="between">
      <formula>0.111111111111111</formula>
      <formula>1.99999999999999</formula>
    </cfRule>
    <cfRule type="cellIs" dxfId="84" priority="80" operator="between">
      <formula>2</formula>
      <formula>2.999999</formula>
    </cfRule>
    <cfRule type="cellIs" dxfId="83" priority="81" operator="greaterThanOrEqual">
      <formula>3</formula>
    </cfRule>
  </conditionalFormatting>
  <conditionalFormatting sqref="C60">
    <cfRule type="cellIs" dxfId="82" priority="76" operator="between">
      <formula>0.111111111111111</formula>
      <formula>1.99999999999999</formula>
    </cfRule>
    <cfRule type="cellIs" dxfId="81" priority="77" operator="between">
      <formula>2</formula>
      <formula>2.999999</formula>
    </cfRule>
    <cfRule type="cellIs" dxfId="80" priority="78" operator="greaterThanOrEqual">
      <formula>3</formula>
    </cfRule>
  </conditionalFormatting>
  <conditionalFormatting sqref="B61">
    <cfRule type="cellIs" dxfId="79" priority="73" operator="between">
      <formula>0.111111111111111</formula>
      <formula>1.99999999999999</formula>
    </cfRule>
    <cfRule type="cellIs" dxfId="78" priority="74" operator="between">
      <formula>2</formula>
      <formula>2.999999</formula>
    </cfRule>
    <cfRule type="cellIs" dxfId="77" priority="75" operator="greaterThanOrEqual">
      <formula>3</formula>
    </cfRule>
  </conditionalFormatting>
  <conditionalFormatting sqref="C61">
    <cfRule type="cellIs" dxfId="76" priority="70" operator="between">
      <formula>0.111111111111111</formula>
      <formula>1.99999999999999</formula>
    </cfRule>
    <cfRule type="cellIs" dxfId="75" priority="71" operator="between">
      <formula>2</formula>
      <formula>2.999999</formula>
    </cfRule>
    <cfRule type="cellIs" dxfId="74" priority="72" operator="greaterThanOrEqual">
      <formula>3</formula>
    </cfRule>
  </conditionalFormatting>
  <conditionalFormatting sqref="B62">
    <cfRule type="cellIs" dxfId="73" priority="67" operator="between">
      <formula>0.111111111111111</formula>
      <formula>1.99999999999999</formula>
    </cfRule>
    <cfRule type="cellIs" dxfId="72" priority="68" operator="between">
      <formula>2</formula>
      <formula>2.999999</formula>
    </cfRule>
    <cfRule type="cellIs" dxfId="71" priority="69" operator="greaterThanOrEqual">
      <formula>3</formula>
    </cfRule>
  </conditionalFormatting>
  <conditionalFormatting sqref="C62">
    <cfRule type="cellIs" dxfId="70" priority="64" operator="between">
      <formula>0.111111111111111</formula>
      <formula>1.99999999999999</formula>
    </cfRule>
    <cfRule type="cellIs" dxfId="69" priority="65" operator="between">
      <formula>2</formula>
      <formula>2.999999</formula>
    </cfRule>
    <cfRule type="cellIs" dxfId="68" priority="66" operator="greaterThanOrEqual">
      <formula>3</formula>
    </cfRule>
  </conditionalFormatting>
  <conditionalFormatting sqref="B63">
    <cfRule type="cellIs" dxfId="67" priority="61" operator="between">
      <formula>0.111111111111111</formula>
      <formula>1.99999999999999</formula>
    </cfRule>
    <cfRule type="cellIs" dxfId="66" priority="62" operator="between">
      <formula>2</formula>
      <formula>2.999999</formula>
    </cfRule>
    <cfRule type="cellIs" dxfId="65" priority="63" operator="greaterThanOrEqual">
      <formula>3</formula>
    </cfRule>
  </conditionalFormatting>
  <conditionalFormatting sqref="C63">
    <cfRule type="cellIs" dxfId="64" priority="58" operator="between">
      <formula>0.111111111111111</formula>
      <formula>1.99999999999999</formula>
    </cfRule>
    <cfRule type="cellIs" dxfId="63" priority="59" operator="between">
      <formula>2</formula>
      <formula>2.999999</formula>
    </cfRule>
    <cfRule type="cellIs" dxfId="62" priority="60" operator="greaterThanOrEqual">
      <formula>3</formula>
    </cfRule>
  </conditionalFormatting>
  <conditionalFormatting sqref="B64">
    <cfRule type="cellIs" dxfId="61" priority="55" operator="between">
      <formula>0.111111111111111</formula>
      <formula>1.99999999999999</formula>
    </cfRule>
    <cfRule type="cellIs" dxfId="60" priority="56" operator="between">
      <formula>2</formula>
      <formula>2.999999</formula>
    </cfRule>
    <cfRule type="cellIs" dxfId="59" priority="57" operator="greaterThanOrEqual">
      <formula>3</formula>
    </cfRule>
  </conditionalFormatting>
  <conditionalFormatting sqref="C64">
    <cfRule type="cellIs" dxfId="58" priority="52" operator="between">
      <formula>0.111111111111111</formula>
      <formula>1.99999999999999</formula>
    </cfRule>
    <cfRule type="cellIs" dxfId="57" priority="53" operator="between">
      <formula>2</formula>
      <formula>2.999999</formula>
    </cfRule>
    <cfRule type="cellIs" dxfId="56" priority="54" operator="greaterThanOrEqual">
      <formula>3</formula>
    </cfRule>
  </conditionalFormatting>
  <conditionalFormatting sqref="B65">
    <cfRule type="cellIs" dxfId="55" priority="49" operator="between">
      <formula>0.111111111111111</formula>
      <formula>1.99999999999999</formula>
    </cfRule>
    <cfRule type="cellIs" dxfId="54" priority="50" operator="between">
      <formula>2</formula>
      <formula>2.999999</formula>
    </cfRule>
    <cfRule type="cellIs" dxfId="53" priority="51" operator="greaterThanOrEqual">
      <formula>3</formula>
    </cfRule>
  </conditionalFormatting>
  <conditionalFormatting sqref="C65">
    <cfRule type="cellIs" dxfId="52" priority="46" operator="between">
      <formula>0.111111111111111</formula>
      <formula>1.99999999999999</formula>
    </cfRule>
    <cfRule type="cellIs" dxfId="51" priority="47" operator="between">
      <formula>2</formula>
      <formula>2.999999</formula>
    </cfRule>
    <cfRule type="cellIs" dxfId="50" priority="48" operator="greaterThanOrEqual">
      <formula>3</formula>
    </cfRule>
  </conditionalFormatting>
  <conditionalFormatting sqref="B66">
    <cfRule type="cellIs" dxfId="49" priority="43" operator="between">
      <formula>0.111111111111111</formula>
      <formula>1.99999999999999</formula>
    </cfRule>
    <cfRule type="cellIs" dxfId="48" priority="44" operator="between">
      <formula>2</formula>
      <formula>2.999999</formula>
    </cfRule>
    <cfRule type="cellIs" dxfId="47" priority="45" operator="greaterThanOrEqual">
      <formula>3</formula>
    </cfRule>
  </conditionalFormatting>
  <conditionalFormatting sqref="C66">
    <cfRule type="cellIs" dxfId="46" priority="40" operator="between">
      <formula>0.111111111111111</formula>
      <formula>1.99999999999999</formula>
    </cfRule>
    <cfRule type="cellIs" dxfId="45" priority="41" operator="between">
      <formula>2</formula>
      <formula>2.999999</formula>
    </cfRule>
    <cfRule type="cellIs" dxfId="44" priority="42" operator="greaterThanOrEqual">
      <formula>3</formula>
    </cfRule>
  </conditionalFormatting>
  <conditionalFormatting sqref="B67">
    <cfRule type="cellIs" dxfId="43" priority="37" operator="between">
      <formula>0.111111111111111</formula>
      <formula>1.99999999999999</formula>
    </cfRule>
    <cfRule type="cellIs" dxfId="42" priority="38" operator="between">
      <formula>2</formula>
      <formula>2.999999</formula>
    </cfRule>
    <cfRule type="cellIs" dxfId="41" priority="39" operator="greaterThanOrEqual">
      <formula>3</formula>
    </cfRule>
  </conditionalFormatting>
  <conditionalFormatting sqref="C67">
    <cfRule type="cellIs" dxfId="40" priority="34" operator="between">
      <formula>0.111111111111111</formula>
      <formula>1.99999999999999</formula>
    </cfRule>
    <cfRule type="cellIs" dxfId="39" priority="35" operator="between">
      <formula>2</formula>
      <formula>2.999999</formula>
    </cfRule>
    <cfRule type="cellIs" dxfId="38" priority="36" operator="greaterThanOrEqual">
      <formula>3</formula>
    </cfRule>
  </conditionalFormatting>
  <conditionalFormatting sqref="B68">
    <cfRule type="cellIs" dxfId="37" priority="31" operator="between">
      <formula>0.111111111111111</formula>
      <formula>1.99999999999999</formula>
    </cfRule>
    <cfRule type="cellIs" dxfId="36" priority="32" operator="between">
      <formula>2</formula>
      <formula>2.999999</formula>
    </cfRule>
    <cfRule type="cellIs" dxfId="35" priority="33" operator="greaterThanOrEqual">
      <formula>3</formula>
    </cfRule>
  </conditionalFormatting>
  <conditionalFormatting sqref="C68">
    <cfRule type="cellIs" dxfId="34" priority="28" operator="between">
      <formula>0.111111111111111</formula>
      <formula>1.99999999999999</formula>
    </cfRule>
    <cfRule type="cellIs" dxfId="33" priority="29" operator="between">
      <formula>2</formula>
      <formula>2.999999</formula>
    </cfRule>
    <cfRule type="cellIs" dxfId="32" priority="30" operator="greaterThanOrEqual">
      <formula>3</formula>
    </cfRule>
  </conditionalFormatting>
  <conditionalFormatting sqref="B69">
    <cfRule type="cellIs" dxfId="31" priority="25" operator="between">
      <formula>0.111111111111111</formula>
      <formula>1.99999999999999</formula>
    </cfRule>
    <cfRule type="cellIs" dxfId="30" priority="26" operator="between">
      <formula>2</formula>
      <formula>2.999999</formula>
    </cfRule>
    <cfRule type="cellIs" dxfId="29" priority="27" operator="greaterThanOrEqual">
      <formula>3</formula>
    </cfRule>
  </conditionalFormatting>
  <conditionalFormatting sqref="C69">
    <cfRule type="cellIs" dxfId="28" priority="22" operator="between">
      <formula>0.111111111111111</formula>
      <formula>1.99999999999999</formula>
    </cfRule>
    <cfRule type="cellIs" dxfId="27" priority="23" operator="between">
      <formula>2</formula>
      <formula>2.999999</formula>
    </cfRule>
    <cfRule type="cellIs" dxfId="26" priority="24" operator="greaterThanOrEqual">
      <formula>3</formula>
    </cfRule>
  </conditionalFormatting>
  <conditionalFormatting sqref="B70">
    <cfRule type="cellIs" dxfId="25" priority="19" operator="between">
      <formula>0.111111111111111</formula>
      <formula>1.99999999999999</formula>
    </cfRule>
    <cfRule type="cellIs" dxfId="24" priority="20" operator="between">
      <formula>2</formula>
      <formula>2.999999</formula>
    </cfRule>
    <cfRule type="cellIs" dxfId="23" priority="21" operator="greaterThanOrEqual">
      <formula>3</formula>
    </cfRule>
  </conditionalFormatting>
  <conditionalFormatting sqref="C70">
    <cfRule type="cellIs" dxfId="22" priority="16" operator="between">
      <formula>0.111111111111111</formula>
      <formula>1.99999999999999</formula>
    </cfRule>
    <cfRule type="cellIs" dxfId="21" priority="17" operator="between">
      <formula>2</formula>
      <formula>2.999999</formula>
    </cfRule>
    <cfRule type="cellIs" dxfId="20" priority="18" operator="greaterThanOrEqual">
      <formula>3</formula>
    </cfRule>
  </conditionalFormatting>
  <conditionalFormatting sqref="B71">
    <cfRule type="cellIs" dxfId="19" priority="13" operator="between">
      <formula>0.111111111111111</formula>
      <formula>1.99999999999999</formula>
    </cfRule>
    <cfRule type="cellIs" dxfId="18" priority="14" operator="between">
      <formula>2</formula>
      <formula>2.999999</formula>
    </cfRule>
    <cfRule type="cellIs" dxfId="17" priority="15" operator="greaterThanOrEqual">
      <formula>3</formula>
    </cfRule>
  </conditionalFormatting>
  <conditionalFormatting sqref="C71">
    <cfRule type="cellIs" dxfId="16" priority="10" operator="between">
      <formula>0.111111111111111</formula>
      <formula>1.99999999999999</formula>
    </cfRule>
    <cfRule type="cellIs" dxfId="15" priority="11" operator="between">
      <formula>2</formula>
      <formula>2.999999</formula>
    </cfRule>
    <cfRule type="cellIs" dxfId="14" priority="12" operator="greaterThanOrEqual">
      <formula>3</formula>
    </cfRule>
  </conditionalFormatting>
  <conditionalFormatting sqref="B72">
    <cfRule type="cellIs" dxfId="13" priority="7" operator="between">
      <formula>0.111111111111111</formula>
      <formula>1.99999999999999</formula>
    </cfRule>
    <cfRule type="cellIs" dxfId="12" priority="8" operator="between">
      <formula>2</formula>
      <formula>2.999999</formula>
    </cfRule>
    <cfRule type="cellIs" dxfId="11" priority="9" operator="greaterThanOrEqual">
      <formula>3</formula>
    </cfRule>
  </conditionalFormatting>
  <conditionalFormatting sqref="C72">
    <cfRule type="cellIs" dxfId="10" priority="4" operator="between">
      <formula>0.111111111111111</formula>
      <formula>1.99999999999999</formula>
    </cfRule>
    <cfRule type="cellIs" dxfId="9" priority="5" operator="between">
      <formula>2</formula>
      <formula>2.999999</formula>
    </cfRule>
    <cfRule type="cellIs" dxfId="8" priority="6" operator="greaterThanOrEqual">
      <formula>3</formula>
    </cfRule>
  </conditionalFormatting>
  <conditionalFormatting sqref="A1:XFD1048576">
    <cfRule type="cellIs" dxfId="7" priority="1" operator="between">
      <formula>3</formula>
      <formula>4</formula>
    </cfRule>
    <cfRule type="cellIs" dxfId="6" priority="2" operator="between">
      <formula>2</formula>
      <formula>2.9</formula>
    </cfRule>
    <cfRule type="cellIs" dxfId="5" priority="3" operator="between">
      <formula>0.1</formula>
      <formula>1.9</formula>
    </cfRule>
  </conditionalFormatting>
  <pageMargins left="0.7" right="0.7" top="0.75" bottom="0.75" header="0.3" footer="0.3"/>
  <pageSetup scale="58"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W47"/>
  <sheetViews>
    <sheetView topLeftCell="G1" zoomScaleNormal="100" workbookViewId="0">
      <selection activeCell="G1" sqref="G1"/>
    </sheetView>
  </sheetViews>
  <sheetFormatPr baseColWidth="10" defaultColWidth="0" defaultRowHeight="16"/>
  <cols>
    <col min="1" max="1" width="8.83203125" style="17" hidden="1" customWidth="1"/>
    <col min="2" max="2" width="9.33203125" style="13" hidden="1" customWidth="1"/>
    <col min="3" max="3" width="12" style="13" hidden="1" customWidth="1"/>
    <col min="4" max="4" width="3.33203125" hidden="1" customWidth="1"/>
    <col min="5" max="5" width="2.83203125" hidden="1" customWidth="1"/>
    <col min="6" max="6" width="2.33203125" hidden="1" customWidth="1"/>
    <col min="7" max="7" width="10.33203125" customWidth="1"/>
    <col min="8" max="8" width="11" customWidth="1"/>
    <col min="9" max="9" width="8" customWidth="1"/>
    <col min="10" max="10" width="12.6640625" style="14" customWidth="1"/>
    <col min="11" max="11" width="3" customWidth="1"/>
    <col min="12" max="17" width="11" customWidth="1"/>
    <col min="18" max="18" width="14.5" customWidth="1"/>
    <col min="19" max="20" width="11" customWidth="1"/>
    <col min="21" max="21" width="13.6640625" customWidth="1"/>
    <col min="22" max="22" width="13" customWidth="1"/>
    <col min="23" max="23" width="4.5" customWidth="1"/>
    <col min="24" max="16384" width="11" hidden="1"/>
  </cols>
  <sheetData>
    <row r="1" spans="1:23" ht="47.25" customHeight="1">
      <c r="A1" s="101" t="s">
        <v>4</v>
      </c>
      <c r="B1" s="102" t="s">
        <v>11</v>
      </c>
      <c r="C1" s="102" t="s">
        <v>12</v>
      </c>
      <c r="D1" s="103"/>
      <c r="E1" s="103"/>
      <c r="F1" s="103"/>
      <c r="G1" s="104" t="s">
        <v>16</v>
      </c>
      <c r="H1" s="104" t="s">
        <v>15</v>
      </c>
      <c r="I1" s="104" t="s">
        <v>13</v>
      </c>
      <c r="J1" s="104" t="s">
        <v>33</v>
      </c>
      <c r="L1" s="66"/>
      <c r="M1" s="66"/>
      <c r="N1" s="66"/>
      <c r="O1" s="66"/>
      <c r="P1" s="66"/>
      <c r="Q1" s="66"/>
      <c r="R1" s="66"/>
      <c r="S1" s="66"/>
      <c r="T1" s="66"/>
      <c r="U1" s="66"/>
      <c r="V1" s="66"/>
    </row>
    <row r="2" spans="1:23" ht="35.25" customHeight="1">
      <c r="A2" s="100" t="s">
        <v>64</v>
      </c>
      <c r="B2" s="13">
        <f>'Quality metrics'!J20</f>
        <v>0</v>
      </c>
      <c r="C2" s="13">
        <f>'Accessibility metrics'!L20</f>
        <v>0</v>
      </c>
      <c r="G2" s="105">
        <f>B2</f>
        <v>0</v>
      </c>
      <c r="H2" s="105">
        <f>C2</f>
        <v>0</v>
      </c>
      <c r="I2" s="106">
        <v>1</v>
      </c>
      <c r="J2" s="107" t="s">
        <v>48</v>
      </c>
      <c r="L2" s="66"/>
      <c r="M2" s="89" t="s">
        <v>52</v>
      </c>
      <c r="N2" s="89"/>
      <c r="O2" s="89"/>
      <c r="P2" s="89"/>
      <c r="Q2" s="89"/>
      <c r="R2" s="89"/>
      <c r="S2" s="89"/>
      <c r="T2" s="89"/>
      <c r="U2" s="66"/>
      <c r="V2" s="66"/>
      <c r="W2" s="70"/>
    </row>
    <row r="3" spans="1:23" ht="17">
      <c r="A3" s="100" t="s">
        <v>42</v>
      </c>
      <c r="B3" s="13">
        <f>'Quality metrics'!J28</f>
        <v>0</v>
      </c>
      <c r="C3" s="13">
        <f>'Accessibility metrics'!L28</f>
        <v>0</v>
      </c>
      <c r="G3" s="105">
        <f t="shared" ref="G3:G8" si="0">B3</f>
        <v>0</v>
      </c>
      <c r="H3" s="105">
        <f t="shared" ref="H3:H8" si="1">C3</f>
        <v>0</v>
      </c>
      <c r="I3" s="106">
        <v>1</v>
      </c>
      <c r="J3" s="107" t="s">
        <v>45</v>
      </c>
      <c r="L3" s="66"/>
      <c r="M3" s="66"/>
      <c r="N3" s="66"/>
      <c r="O3" s="66"/>
      <c r="P3" s="66"/>
      <c r="Q3" s="66"/>
      <c r="R3" s="66"/>
      <c r="S3" s="66"/>
      <c r="T3" s="66"/>
      <c r="U3" s="66"/>
      <c r="V3" s="66"/>
      <c r="W3" s="70"/>
    </row>
    <row r="4" spans="1:23" ht="21" customHeight="1">
      <c r="A4" s="100" t="s">
        <v>65</v>
      </c>
      <c r="B4" s="13">
        <f>'Quality metrics'!J54</f>
        <v>0</v>
      </c>
      <c r="C4" s="13">
        <f>'Accessibility metrics'!L54</f>
        <v>0</v>
      </c>
      <c r="G4" s="105">
        <f t="shared" si="0"/>
        <v>0</v>
      </c>
      <c r="H4" s="105">
        <f t="shared" si="1"/>
        <v>0</v>
      </c>
      <c r="I4" s="106">
        <v>1</v>
      </c>
      <c r="J4" s="107" t="s">
        <v>46</v>
      </c>
      <c r="L4" s="66"/>
      <c r="M4" s="66"/>
      <c r="N4" s="66"/>
      <c r="O4" s="66"/>
      <c r="P4" s="66"/>
      <c r="Q4" s="66"/>
      <c r="R4" s="66"/>
      <c r="S4" s="66"/>
      <c r="T4" s="66"/>
      <c r="U4" s="66"/>
      <c r="V4" s="69" t="s">
        <v>27</v>
      </c>
      <c r="W4" s="70"/>
    </row>
    <row r="5" spans="1:23" ht="22" customHeight="1">
      <c r="A5" s="100" t="s">
        <v>66</v>
      </c>
      <c r="B5" s="13">
        <f>'Quality metrics'!J72</f>
        <v>0</v>
      </c>
      <c r="C5" s="13">
        <f>'Accessibility metrics'!L72</f>
        <v>0</v>
      </c>
      <c r="G5" s="105">
        <f t="shared" si="0"/>
        <v>0</v>
      </c>
      <c r="H5" s="105">
        <f t="shared" si="1"/>
        <v>0</v>
      </c>
      <c r="I5" s="106">
        <v>1</v>
      </c>
      <c r="J5" s="107" t="s">
        <v>47</v>
      </c>
      <c r="L5" s="66"/>
      <c r="M5" s="66"/>
      <c r="N5" s="66"/>
      <c r="O5" s="66"/>
      <c r="P5" s="66"/>
      <c r="Q5" s="66"/>
      <c r="R5" s="66"/>
      <c r="S5" s="66"/>
      <c r="T5" s="66"/>
      <c r="U5" s="66"/>
      <c r="V5" s="69" t="s">
        <v>28</v>
      </c>
      <c r="W5" s="70"/>
    </row>
    <row r="6" spans="1:23" ht="20">
      <c r="A6" s="100" t="s">
        <v>57</v>
      </c>
      <c r="B6" s="13" t="s">
        <v>57</v>
      </c>
      <c r="C6" s="13" t="s">
        <v>57</v>
      </c>
      <c r="G6" s="13" t="s">
        <v>57</v>
      </c>
      <c r="H6" s="13" t="s">
        <v>57</v>
      </c>
      <c r="I6" s="13" t="s">
        <v>57</v>
      </c>
      <c r="J6" s="13" t="s">
        <v>57</v>
      </c>
      <c r="L6" s="66"/>
      <c r="M6" s="66"/>
      <c r="N6" s="66"/>
      <c r="O6" s="66"/>
      <c r="P6" s="66"/>
      <c r="Q6" s="66"/>
      <c r="R6" s="66"/>
      <c r="S6" s="66"/>
      <c r="T6" s="66"/>
      <c r="U6" s="66"/>
      <c r="V6" s="69" t="s">
        <v>29</v>
      </c>
      <c r="W6" s="70"/>
    </row>
    <row r="7" spans="1:23" ht="20">
      <c r="A7" s="100" t="s">
        <v>57</v>
      </c>
      <c r="B7" s="13" t="s">
        <v>57</v>
      </c>
      <c r="C7" s="13" t="s">
        <v>57</v>
      </c>
      <c r="G7" s="13" t="s">
        <v>57</v>
      </c>
      <c r="H7" s="13" t="s">
        <v>57</v>
      </c>
      <c r="I7" s="13" t="s">
        <v>57</v>
      </c>
      <c r="J7" s="13" t="s">
        <v>57</v>
      </c>
      <c r="L7" s="66"/>
      <c r="M7" s="66"/>
      <c r="N7" s="66"/>
      <c r="O7" s="66"/>
      <c r="P7" s="66"/>
      <c r="Q7" s="66"/>
      <c r="R7" s="66"/>
      <c r="S7" s="66"/>
      <c r="T7" s="66"/>
      <c r="U7" s="66"/>
      <c r="V7" s="69" t="s">
        <v>30</v>
      </c>
      <c r="W7" s="70"/>
    </row>
    <row r="8" spans="1:23" ht="20">
      <c r="A8" s="100" t="s">
        <v>57</v>
      </c>
      <c r="B8" s="13" t="s">
        <v>57</v>
      </c>
      <c r="C8" s="13" t="s">
        <v>57</v>
      </c>
      <c r="G8" s="13" t="s">
        <v>57</v>
      </c>
      <c r="H8" s="13" t="s">
        <v>57</v>
      </c>
      <c r="I8" s="13" t="s">
        <v>57</v>
      </c>
      <c r="J8" s="13" t="s">
        <v>57</v>
      </c>
      <c r="L8" s="66"/>
      <c r="M8" s="66"/>
      <c r="N8" s="66"/>
      <c r="O8" s="66"/>
      <c r="P8" s="66"/>
      <c r="Q8" s="66"/>
      <c r="R8" s="66"/>
      <c r="S8" s="66"/>
      <c r="T8" s="66"/>
      <c r="U8" s="66"/>
      <c r="V8" s="69" t="s">
        <v>31</v>
      </c>
      <c r="W8" s="70"/>
    </row>
    <row r="9" spans="1:23" ht="20">
      <c r="A9" s="100" t="s">
        <v>57</v>
      </c>
      <c r="G9" s="13"/>
      <c r="H9" s="19"/>
      <c r="L9" s="66"/>
      <c r="M9" s="66"/>
      <c r="N9" s="66"/>
      <c r="O9" s="66"/>
      <c r="P9" s="66"/>
      <c r="Q9" s="66"/>
      <c r="R9" s="66"/>
      <c r="S9" s="66"/>
      <c r="T9" s="66"/>
      <c r="U9" s="66"/>
      <c r="V9" s="67"/>
      <c r="W9" s="70"/>
    </row>
    <row r="10" spans="1:23" ht="20">
      <c r="A10" s="62" t="s">
        <v>57</v>
      </c>
      <c r="B10" s="63"/>
      <c r="C10" s="48"/>
      <c r="G10" s="13"/>
      <c r="H10" s="19"/>
      <c r="L10" s="66"/>
      <c r="M10" s="66"/>
      <c r="N10" s="66"/>
      <c r="O10" s="66"/>
      <c r="P10" s="66"/>
      <c r="Q10" s="66"/>
      <c r="R10" s="66"/>
      <c r="S10" s="66"/>
      <c r="T10" s="66"/>
      <c r="U10" s="66"/>
      <c r="V10" s="67"/>
      <c r="W10" s="70"/>
    </row>
    <row r="11" spans="1:23" ht="24">
      <c r="A11" s="59" t="s">
        <v>57</v>
      </c>
      <c r="B11" s="48"/>
      <c r="C11" s="48"/>
      <c r="G11" s="90" t="s">
        <v>22</v>
      </c>
      <c r="H11" s="90"/>
      <c r="I11" s="90"/>
      <c r="J11" s="90"/>
      <c r="L11" s="66"/>
      <c r="M11" s="66"/>
      <c r="N11" s="66"/>
      <c r="O11" s="66"/>
      <c r="P11" s="66"/>
      <c r="Q11" s="66"/>
      <c r="R11" s="66"/>
      <c r="S11" s="66"/>
      <c r="T11" s="66"/>
      <c r="U11" s="66"/>
      <c r="V11" s="67"/>
      <c r="W11" s="70"/>
    </row>
    <row r="12" spans="1:23" ht="67" customHeight="1">
      <c r="A12" s="60" t="s">
        <v>57</v>
      </c>
      <c r="B12" s="48"/>
      <c r="C12" s="48"/>
      <c r="G12" s="91" t="s">
        <v>32</v>
      </c>
      <c r="H12" s="92"/>
      <c r="I12" s="92"/>
      <c r="J12" s="93"/>
      <c r="L12" s="66"/>
      <c r="M12" s="66"/>
      <c r="N12" s="66"/>
      <c r="O12" s="66"/>
      <c r="P12" s="66"/>
      <c r="Q12" s="66"/>
      <c r="R12" s="66"/>
      <c r="S12" s="66"/>
      <c r="T12" s="66"/>
      <c r="U12" s="66"/>
      <c r="V12" s="66"/>
      <c r="W12" s="70"/>
    </row>
    <row r="13" spans="1:23" ht="17.25" customHeight="1">
      <c r="A13" s="59" t="s">
        <v>57</v>
      </c>
      <c r="B13" s="48"/>
      <c r="C13" s="48"/>
      <c r="G13" s="97" t="s">
        <v>51</v>
      </c>
      <c r="H13" s="97"/>
      <c r="I13" s="108" t="s">
        <v>23</v>
      </c>
      <c r="J13" s="108"/>
      <c r="L13" s="66"/>
      <c r="M13" s="66"/>
      <c r="N13" s="66"/>
      <c r="O13" s="66"/>
      <c r="P13" s="66"/>
      <c r="Q13" s="66"/>
      <c r="R13" s="66"/>
      <c r="S13" s="66"/>
      <c r="T13" s="66"/>
      <c r="U13" s="66"/>
      <c r="V13" s="66"/>
      <c r="W13" s="70"/>
    </row>
    <row r="14" spans="1:23" ht="18" customHeight="1">
      <c r="A14" s="59" t="s">
        <v>67</v>
      </c>
      <c r="B14" s="48"/>
      <c r="C14" s="48"/>
      <c r="G14" s="97" t="s">
        <v>42</v>
      </c>
      <c r="H14" s="97"/>
      <c r="I14" s="108" t="s">
        <v>24</v>
      </c>
      <c r="J14" s="108"/>
      <c r="L14" s="66"/>
      <c r="M14" s="66"/>
      <c r="N14" s="66"/>
      <c r="O14" s="66"/>
      <c r="P14" s="66"/>
      <c r="Q14" s="66"/>
      <c r="R14" s="66"/>
      <c r="S14" s="66"/>
      <c r="T14" s="66"/>
      <c r="U14" s="66"/>
      <c r="V14" s="66"/>
      <c r="W14" s="70"/>
    </row>
    <row r="15" spans="1:23" ht="17">
      <c r="A15" s="59" t="s">
        <v>57</v>
      </c>
      <c r="B15" s="48"/>
      <c r="C15" s="48"/>
      <c r="G15" s="97" t="s">
        <v>43</v>
      </c>
      <c r="H15" s="97"/>
      <c r="I15" s="109" t="s">
        <v>25</v>
      </c>
      <c r="J15" s="109"/>
      <c r="L15" s="66"/>
      <c r="M15" s="66"/>
      <c r="N15" s="66"/>
      <c r="O15" s="66"/>
      <c r="P15" s="66"/>
      <c r="Q15" s="66"/>
      <c r="R15" s="66"/>
      <c r="S15" s="66"/>
      <c r="T15" s="66"/>
      <c r="U15" s="66"/>
      <c r="V15" s="66"/>
      <c r="W15" s="70"/>
    </row>
    <row r="16" spans="1:23" ht="17">
      <c r="A16" s="59" t="s">
        <v>57</v>
      </c>
      <c r="B16" s="48"/>
      <c r="C16" s="48"/>
      <c r="G16" s="97" t="s">
        <v>44</v>
      </c>
      <c r="H16" s="97"/>
      <c r="I16" s="109" t="s">
        <v>26</v>
      </c>
      <c r="J16" s="109"/>
      <c r="L16" s="66"/>
      <c r="M16" s="66"/>
      <c r="N16" s="66"/>
      <c r="O16" s="66"/>
      <c r="P16" s="66"/>
      <c r="Q16" s="66"/>
      <c r="R16" s="66"/>
      <c r="S16" s="66"/>
      <c r="T16" s="66"/>
      <c r="U16" s="66"/>
      <c r="V16" s="66"/>
      <c r="W16" s="70"/>
    </row>
    <row r="17" spans="1:23" ht="17">
      <c r="A17" s="60" t="s">
        <v>57</v>
      </c>
      <c r="B17" s="48"/>
      <c r="C17" s="48"/>
      <c r="G17" s="110" t="s">
        <v>57</v>
      </c>
      <c r="H17" s="110"/>
      <c r="I17" s="4" t="s">
        <v>57</v>
      </c>
      <c r="J17" s="111"/>
      <c r="L17" s="66"/>
      <c r="M17" s="66"/>
      <c r="N17" s="66"/>
      <c r="O17" s="66"/>
      <c r="P17" s="66"/>
      <c r="Q17" s="66"/>
      <c r="R17" s="66"/>
      <c r="S17" s="66"/>
      <c r="T17" s="66"/>
      <c r="U17" s="66"/>
      <c r="V17" s="66"/>
      <c r="W17" s="70"/>
    </row>
    <row r="18" spans="1:23" ht="17">
      <c r="A18" s="60" t="s">
        <v>57</v>
      </c>
      <c r="B18" s="48"/>
      <c r="C18" s="48"/>
      <c r="G18" s="112" t="s">
        <v>57</v>
      </c>
      <c r="H18" s="112"/>
      <c r="I18" s="4" t="s">
        <v>57</v>
      </c>
      <c r="J18" s="111"/>
      <c r="L18" s="66"/>
      <c r="M18" s="66"/>
      <c r="N18" s="66"/>
      <c r="O18" s="66"/>
      <c r="P18" s="66"/>
      <c r="Q18" s="66"/>
      <c r="R18" s="66"/>
      <c r="S18" s="66"/>
      <c r="T18" s="66"/>
      <c r="U18" s="66"/>
      <c r="V18" s="66"/>
      <c r="W18" s="70"/>
    </row>
    <row r="19" spans="1:23" ht="19" customHeight="1">
      <c r="A19" s="60" t="s">
        <v>57</v>
      </c>
      <c r="B19" s="48"/>
      <c r="C19" s="48"/>
      <c r="G19" s="110" t="s">
        <v>57</v>
      </c>
      <c r="H19" s="110"/>
      <c r="I19" s="4" t="s">
        <v>57</v>
      </c>
      <c r="J19" s="111"/>
      <c r="L19" s="66"/>
      <c r="M19" s="66"/>
      <c r="N19" s="66"/>
      <c r="O19" s="66"/>
      <c r="P19" s="66"/>
      <c r="Q19" s="66"/>
      <c r="R19" s="66"/>
      <c r="S19" s="66"/>
      <c r="T19" s="66"/>
      <c r="U19" s="66"/>
      <c r="V19" s="66"/>
      <c r="W19" s="70"/>
    </row>
    <row r="20" spans="1:23" s="52" customFormat="1" ht="87" customHeight="1">
      <c r="A20" s="61" t="s">
        <v>57</v>
      </c>
      <c r="B20" s="48"/>
      <c r="C20" s="48"/>
      <c r="G20" s="94" t="s">
        <v>68</v>
      </c>
      <c r="H20" s="95"/>
      <c r="I20" s="95"/>
      <c r="J20" s="96"/>
      <c r="L20" s="68"/>
      <c r="M20" s="68"/>
      <c r="N20" s="68"/>
      <c r="O20" s="68"/>
      <c r="P20" s="68"/>
      <c r="Q20" s="68"/>
      <c r="R20" s="68"/>
      <c r="S20" s="68"/>
      <c r="T20" s="68"/>
      <c r="U20" s="68"/>
      <c r="V20" s="68"/>
      <c r="W20" s="71"/>
    </row>
    <row r="21" spans="1:23" ht="17">
      <c r="A21" s="60" t="s">
        <v>57</v>
      </c>
      <c r="G21" s="13"/>
      <c r="H21" s="19"/>
      <c r="L21" s="66"/>
      <c r="M21" s="66"/>
      <c r="N21" s="66"/>
      <c r="O21" s="66"/>
      <c r="P21" s="66"/>
      <c r="Q21" s="66"/>
      <c r="R21" s="66"/>
      <c r="S21" s="66"/>
      <c r="T21" s="66"/>
      <c r="U21" s="66"/>
      <c r="V21" s="66"/>
    </row>
    <row r="22" spans="1:23" ht="33" customHeight="1">
      <c r="A22" s="60" t="s">
        <v>57</v>
      </c>
      <c r="G22" s="49"/>
      <c r="H22" s="50"/>
      <c r="I22" s="50"/>
      <c r="J22" s="50"/>
      <c r="L22" s="66"/>
      <c r="M22" s="66"/>
      <c r="N22" s="66"/>
      <c r="O22" s="66"/>
      <c r="P22" s="66"/>
      <c r="Q22" s="66"/>
      <c r="R22" s="66"/>
      <c r="S22" s="66"/>
      <c r="T22" s="66"/>
      <c r="U22" s="66"/>
      <c r="V22" s="66"/>
    </row>
    <row r="23" spans="1:23" ht="20">
      <c r="A23" s="60" t="s">
        <v>57</v>
      </c>
      <c r="G23" s="13"/>
      <c r="H23" s="19"/>
      <c r="O23" s="51"/>
      <c r="P23" s="51"/>
      <c r="Q23" s="51"/>
      <c r="R23" s="51"/>
      <c r="S23" s="47"/>
    </row>
    <row r="24" spans="1:23" ht="17">
      <c r="A24" s="60" t="s">
        <v>57</v>
      </c>
      <c r="G24" s="13"/>
      <c r="H24" s="19"/>
    </row>
    <row r="25" spans="1:23" ht="17">
      <c r="A25" s="60" t="s">
        <v>57</v>
      </c>
      <c r="G25" s="13"/>
      <c r="H25" s="19"/>
    </row>
    <row r="26" spans="1:23" ht="17">
      <c r="A26" s="60" t="s">
        <v>57</v>
      </c>
      <c r="G26" s="13"/>
      <c r="H26" s="19"/>
    </row>
    <row r="27" spans="1:23" ht="17">
      <c r="A27" s="59" t="s">
        <v>57</v>
      </c>
      <c r="G27" s="13"/>
      <c r="H27" s="19"/>
    </row>
    <row r="28" spans="1:23" ht="17">
      <c r="A28" s="59" t="s">
        <v>57</v>
      </c>
      <c r="G28" s="13"/>
      <c r="H28" s="19"/>
    </row>
    <row r="29" spans="1:23" ht="17">
      <c r="A29" s="60" t="s">
        <v>57</v>
      </c>
      <c r="G29" s="13"/>
      <c r="H29" s="19"/>
    </row>
    <row r="30" spans="1:23" ht="17">
      <c r="A30" s="59" t="s">
        <v>57</v>
      </c>
      <c r="G30" s="13"/>
      <c r="H30" s="19"/>
    </row>
    <row r="31" spans="1:23" ht="17">
      <c r="A31" s="59" t="s">
        <v>57</v>
      </c>
      <c r="G31" s="13"/>
      <c r="H31" s="19"/>
    </row>
    <row r="32" spans="1:23" ht="17">
      <c r="A32" s="59" t="s">
        <v>57</v>
      </c>
      <c r="G32" s="13"/>
      <c r="H32" s="19"/>
    </row>
    <row r="33" spans="1:8" ht="17">
      <c r="A33" s="59" t="s">
        <v>57</v>
      </c>
      <c r="G33" s="13"/>
      <c r="H33" s="19"/>
    </row>
    <row r="34" spans="1:8" ht="17">
      <c r="A34" s="59" t="s">
        <v>57</v>
      </c>
      <c r="G34" s="13"/>
      <c r="H34" s="19"/>
    </row>
    <row r="35" spans="1:8" ht="17">
      <c r="A35" s="60" t="s">
        <v>57</v>
      </c>
      <c r="G35" s="13"/>
      <c r="H35" s="19"/>
    </row>
    <row r="36" spans="1:8" ht="17">
      <c r="A36" s="60" t="s">
        <v>57</v>
      </c>
      <c r="G36" s="13"/>
      <c r="H36" s="19"/>
    </row>
    <row r="37" spans="1:8">
      <c r="A37" s="18" t="s">
        <v>57</v>
      </c>
      <c r="G37" s="13"/>
      <c r="H37" s="19"/>
    </row>
    <row r="38" spans="1:8">
      <c r="A38" s="58"/>
      <c r="G38" s="13"/>
      <c r="H38" s="19"/>
    </row>
    <row r="39" spans="1:8">
      <c r="A39" s="16"/>
      <c r="G39" s="13"/>
      <c r="H39" s="19"/>
    </row>
    <row r="40" spans="1:8">
      <c r="A40" s="16"/>
      <c r="G40" s="13"/>
      <c r="H40" s="19"/>
    </row>
    <row r="41" spans="1:8">
      <c r="A41" s="16"/>
      <c r="G41" s="13"/>
      <c r="H41" s="19"/>
    </row>
    <row r="42" spans="1:8">
      <c r="A42" s="16"/>
      <c r="G42" s="13"/>
      <c r="H42" s="19"/>
    </row>
    <row r="43" spans="1:8">
      <c r="G43" s="13"/>
      <c r="H43" s="13"/>
    </row>
    <row r="44" spans="1:8">
      <c r="G44" s="13"/>
      <c r="H44" s="13"/>
    </row>
    <row r="45" spans="1:8">
      <c r="G45" s="13"/>
      <c r="H45" s="13"/>
    </row>
    <row r="46" spans="1:8">
      <c r="G46" s="13"/>
      <c r="H46" s="13"/>
    </row>
    <row r="47" spans="1:8">
      <c r="G47" s="13"/>
      <c r="H47" s="13"/>
    </row>
  </sheetData>
  <customSheetViews>
    <customSheetView guid="{A75AD510-1CBD-1F4A-9BDA-EC1BCF4BCCE8}" fitToPage="1" hiddenColumns="1">
      <selection activeCell="I13" sqref="I13"/>
      <pageMargins left="0.7" right="0.7" top="0.75" bottom="0.75" header="0.3" footer="0.3"/>
      <pageSetup scale="56" orientation="landscape" r:id="rId1"/>
    </customSheetView>
  </customSheetViews>
  <mergeCells count="15">
    <mergeCell ref="M2:T2"/>
    <mergeCell ref="G11:J11"/>
    <mergeCell ref="G12:J12"/>
    <mergeCell ref="G19:H19"/>
    <mergeCell ref="G20:J20"/>
    <mergeCell ref="G13:H13"/>
    <mergeCell ref="G14:H14"/>
    <mergeCell ref="G15:H15"/>
    <mergeCell ref="G16:H16"/>
    <mergeCell ref="G17:H17"/>
    <mergeCell ref="G18:H18"/>
    <mergeCell ref="I13:J13"/>
    <mergeCell ref="I14:J14"/>
    <mergeCell ref="I15:J15"/>
    <mergeCell ref="I16:J16"/>
  </mergeCells>
  <pageMargins left="0.7" right="0.7" top="0.75" bottom="0.75" header="0.3" footer="0.3"/>
  <pageSetup scale="54"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Instructions</vt:lpstr>
      <vt:lpstr>Quality metrics</vt:lpstr>
      <vt:lpstr>Accessibility metrics</vt:lpstr>
      <vt:lpstr>Your results</vt:lpstr>
      <vt:lpstr>Your results charted</vt:lpstr>
      <vt:lpstr>'Accessibility metrics'!Print_Area</vt:lpstr>
      <vt:lpstr>Instructions!Print_Area</vt:lpstr>
      <vt:lpstr>'Quality metrics'!Print_Area</vt:lpstr>
      <vt:lpstr>'Your results'!Print_Area</vt:lpstr>
      <vt:lpstr>'Your results charted'!Print_Area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Boo</dc:creator>
  <cp:lastModifiedBy>Steph Wolfe</cp:lastModifiedBy>
  <cp:lastPrinted>2020-03-02T13:57:37Z</cp:lastPrinted>
  <dcterms:created xsi:type="dcterms:W3CDTF">2019-03-18T14:17:02Z</dcterms:created>
  <dcterms:modified xsi:type="dcterms:W3CDTF">2021-04-10T23:00:19Z</dcterms:modified>
</cp:coreProperties>
</file>